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0920"/>
  </bookViews>
  <sheets>
    <sheet name="Rozpočet" sheetId="1" r:id="rId1"/>
  </sheets>
  <definedNames>
    <definedName name="_xlnm._FilterDatabase" hidden="1">#REF!</definedName>
    <definedName name="fakt1R">#REF!</definedName>
    <definedName name="_xlnm.Print_Titles" localSheetId="0">Rozpočet!$1:$2</definedName>
  </definedNames>
  <calcPr calcId="145621"/>
</workbook>
</file>

<file path=xl/calcChain.xml><?xml version="1.0" encoding="utf-8"?>
<calcChain xmlns="http://schemas.openxmlformats.org/spreadsheetml/2006/main">
  <c r="G15" i="1" l="1"/>
  <c r="G14" i="1"/>
  <c r="G12" i="1" l="1"/>
  <c r="G11" i="1"/>
  <c r="G9" i="1"/>
  <c r="G16" i="1" l="1"/>
  <c r="G19" i="1" s="1"/>
  <c r="G20" i="1" l="1"/>
  <c r="G22" i="1" s="1"/>
</calcChain>
</file>

<file path=xl/sharedStrings.xml><?xml version="1.0" encoding="utf-8"?>
<sst xmlns="http://schemas.openxmlformats.org/spreadsheetml/2006/main" count="34" uniqueCount="28">
  <si>
    <t xml:space="preserve">m2      </t>
  </si>
  <si>
    <t xml:space="preserve">kus     </t>
  </si>
  <si>
    <t xml:space="preserve">Železobetónová krycia doska múrika dl. 1500 mm atyp                                                                     </t>
  </si>
  <si>
    <t xml:space="preserve">58112-1410   </t>
  </si>
  <si>
    <t xml:space="preserve">Kryt cementobetónový vozoviek skupiny CB IV hr. 80 mm                                                                   </t>
  </si>
  <si>
    <t xml:space="preserve">58112-1419   </t>
  </si>
  <si>
    <t>Por.</t>
  </si>
  <si>
    <t>Kód položky</t>
  </si>
  <si>
    <t>Popis položky, stavebného dielu, remesla,</t>
  </si>
  <si>
    <t>Množstvo</t>
  </si>
  <si>
    <t>Merná</t>
  </si>
  <si>
    <t>Spolu</t>
  </si>
  <si>
    <t>číslo</t>
  </si>
  <si>
    <t>výkaz-výmer</t>
  </si>
  <si>
    <t>výmera</t>
  </si>
  <si>
    <t>jednotka</t>
  </si>
  <si>
    <t>cena</t>
  </si>
  <si>
    <t>SO 01 STAVEBNÉ PRÁCE</t>
  </si>
  <si>
    <t>3 - Zvislé a kompeltné konštrukcie</t>
  </si>
  <si>
    <t>5 - Komunikácie</t>
  </si>
  <si>
    <t>Jednot.</t>
  </si>
  <si>
    <t>Dodatok</t>
  </si>
  <si>
    <t>m3</t>
  </si>
  <si>
    <t>20% DPH</t>
  </si>
  <si>
    <t>Poskytnutá zľava</t>
  </si>
  <si>
    <t>Príloha č. 2 - naviac práce k Dodatku č. 2 Zmluvy o dielo z 22.09.2014</t>
  </si>
  <si>
    <t>Celkom zľava s DPH</t>
  </si>
  <si>
    <t xml:space="preserve">Príplatok za hladenie, prípadne zdrsnenie /česanie/ betónových plôch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</si>
</sst>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&quot;Sk&quot;_-;\-* #,##0\ &quot;Sk&quot;_-;_-* &quot;-&quot;\ &quot;Sk&quot;_-;_-@_-"/>
    <numFmt numFmtId="165" formatCode="#,##0.000"/>
    <numFmt numFmtId="166" formatCode="#,##0&quot; Sk&quot;;[Red]&quot;-&quot;#,##0&quot; Sk&quot;"/>
    <numFmt numFmtId="167" formatCode="#,##0.00\ &quot;€&quot;"/>
  </numFmts>
  <fonts count="16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8"/>
      <name val="MS Sans Serif"/>
      <family val="2"/>
    </font>
    <font>
      <b/>
      <sz val="7"/>
      <name val="Letter Gothic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theme="1"/>
      <name val="Calibri"/>
      <family val="2"/>
      <charset val="238"/>
    </font>
    <font>
      <b/>
      <sz val="14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2">
    <xf numFmtId="0" fontId="0" fillId="0" borderId="0"/>
    <xf numFmtId="0" fontId="5" fillId="0" borderId="0" applyAlignment="0">
      <alignment vertical="top" wrapText="1"/>
      <protection locked="0"/>
    </xf>
    <xf numFmtId="0" fontId="6" fillId="0" borderId="4">
      <alignment vertical="center"/>
    </xf>
    <xf numFmtId="0" fontId="6" fillId="0" borderId="4" applyFont="0" applyFill="0" applyBorder="0">
      <alignment vertical="center"/>
    </xf>
    <xf numFmtId="166" fontId="6" fillId="0" borderId="4"/>
    <xf numFmtId="0" fontId="6" fillId="0" borderId="4" applyFont="0" applyFill="0"/>
    <xf numFmtId="164" fontId="4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2" borderId="0" applyNumberFormat="0" applyBorder="0" applyAlignment="0" applyProtection="0"/>
    <xf numFmtId="0" fontId="7" fillId="6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5" applyNumberFormat="0" applyFill="0" applyAlignment="0" applyProtection="0"/>
    <xf numFmtId="0" fontId="4" fillId="0" borderId="0"/>
    <xf numFmtId="0" fontId="10" fillId="0" borderId="0" applyNumberFormat="0" applyFill="0" applyBorder="0" applyAlignment="0" applyProtection="0"/>
    <xf numFmtId="0" fontId="2" fillId="0" borderId="0"/>
    <xf numFmtId="0" fontId="6" fillId="0" borderId="6" applyBorder="0">
      <alignment vertical="center"/>
    </xf>
    <xf numFmtId="0" fontId="11" fillId="0" borderId="0" applyNumberFormat="0" applyFill="0" applyBorder="0" applyAlignment="0" applyProtection="0"/>
    <xf numFmtId="0" fontId="6" fillId="0" borderId="6">
      <alignment vertical="center"/>
    </xf>
  </cellStyleXfs>
  <cellXfs count="54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3" fontId="0" fillId="0" borderId="1" xfId="0" applyNumberForma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3" xfId="0" applyFont="1" applyBorder="1" applyAlignment="1" applyProtection="1">
      <alignment horizontal="center"/>
    </xf>
    <xf numFmtId="4" fontId="3" fillId="0" borderId="3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/>
    </xf>
    <xf numFmtId="4" fontId="3" fillId="0" borderId="2" xfId="0" applyNumberFormat="1" applyFont="1" applyBorder="1" applyAlignment="1" applyProtection="1">
      <alignment horizontal="center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 applyProtection="1">
      <alignment horizontal="right"/>
    </xf>
    <xf numFmtId="165" fontId="0" fillId="0" borderId="1" xfId="0" applyNumberForma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3" fillId="0" borderId="3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1" fillId="0" borderId="1" xfId="0" applyNumberFormat="1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4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49" fontId="2" fillId="0" borderId="0" xfId="0" applyNumberFormat="1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 wrapText="1"/>
    </xf>
    <xf numFmtId="0" fontId="1" fillId="0" borderId="0" xfId="0" applyFont="1" applyBorder="1" applyAlignment="1">
      <alignment wrapText="1"/>
    </xf>
    <xf numFmtId="9" fontId="0" fillId="0" borderId="0" xfId="0" applyNumberFormat="1" applyFont="1" applyBorder="1" applyAlignment="1">
      <alignment horizontal="left" wrapText="1"/>
    </xf>
    <xf numFmtId="0" fontId="0" fillId="0" borderId="0" xfId="0" applyFont="1" applyBorder="1" applyAlignment="1">
      <alignment horizontal="right"/>
    </xf>
    <xf numFmtId="0" fontId="13" fillId="0" borderId="0" xfId="0" applyFont="1"/>
    <xf numFmtId="10" fontId="0" fillId="0" borderId="0" xfId="0" applyNumberFormat="1"/>
    <xf numFmtId="4" fontId="14" fillId="0" borderId="0" xfId="0" applyNumberFormat="1" applyFont="1"/>
    <xf numFmtId="167" fontId="1" fillId="0" borderId="0" xfId="0" applyNumberFormat="1" applyFont="1"/>
    <xf numFmtId="167" fontId="0" fillId="0" borderId="0" xfId="0" applyNumberFormat="1"/>
    <xf numFmtId="167" fontId="3" fillId="0" borderId="0" xfId="0" applyNumberFormat="1" applyFont="1"/>
    <xf numFmtId="10" fontId="2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167" fontId="0" fillId="0" borderId="1" xfId="0" applyNumberFormat="1" applyBorder="1"/>
    <xf numFmtId="167" fontId="1" fillId="0" borderId="1" xfId="0" applyNumberFormat="1" applyFont="1" applyBorder="1"/>
    <xf numFmtId="0" fontId="1" fillId="0" borderId="0" xfId="0" applyFont="1" applyAlignment="1">
      <alignment horizontal="left"/>
    </xf>
    <xf numFmtId="0" fontId="15" fillId="0" borderId="0" xfId="0" applyFont="1" applyFill="1" applyAlignment="1">
      <alignment horizontal="center" wrapText="1"/>
    </xf>
  </cellXfs>
  <cellStyles count="32">
    <cellStyle name="1 000 Sk" xfId="2"/>
    <cellStyle name="1 000,-  Sk" xfId="3"/>
    <cellStyle name="1 000,- Kč" xfId="4"/>
    <cellStyle name="1 000,- Sk" xfId="5"/>
    <cellStyle name="1000 Sk_fakturuj99" xfId="6"/>
    <cellStyle name="20 % – Zvýraznění1" xfId="7"/>
    <cellStyle name="20 % – Zvýraznění2" xfId="8"/>
    <cellStyle name="20 % – Zvýraznění3" xfId="9"/>
    <cellStyle name="20 % – Zvýraznění4" xfId="10"/>
    <cellStyle name="20 % – Zvýraznění5" xfId="11"/>
    <cellStyle name="20 % – Zvýraznění6" xfId="12"/>
    <cellStyle name="40 % – Zvýraznění1" xfId="13"/>
    <cellStyle name="40 % – Zvýraznění2" xfId="14"/>
    <cellStyle name="40 % – Zvýraznění3" xfId="15"/>
    <cellStyle name="40 % – Zvýraznění4" xfId="16"/>
    <cellStyle name="40 % – Zvýraznění5" xfId="17"/>
    <cellStyle name="40 % – Zvýraznění6" xfId="18"/>
    <cellStyle name="60 % – Zvýraznění1" xfId="19"/>
    <cellStyle name="60 % – Zvýraznění2" xfId="20"/>
    <cellStyle name="60 % – Zvýraznění3" xfId="21"/>
    <cellStyle name="60 % – Zvýraznění4" xfId="22"/>
    <cellStyle name="60 % – Zvýraznění5" xfId="23"/>
    <cellStyle name="60 % – Zvýraznění6" xfId="24"/>
    <cellStyle name="Celkem" xfId="25"/>
    <cellStyle name="data" xfId="26"/>
    <cellStyle name="Název" xfId="27"/>
    <cellStyle name="Normálna" xfId="0" builtinId="0"/>
    <cellStyle name="normálne 2" xfId="1"/>
    <cellStyle name="normálne 3" xfId="28"/>
    <cellStyle name="TEXT" xfId="29"/>
    <cellStyle name="Text upozornění" xfId="30"/>
    <cellStyle name="TEXT1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120" zoomScaleNormal="120" zoomScalePageLayoutView="110" workbookViewId="0">
      <selection activeCell="C13" sqref="C13"/>
    </sheetView>
  </sheetViews>
  <sheetFormatPr defaultRowHeight="12.75"/>
  <cols>
    <col min="1" max="1" width="4.85546875" style="9" customWidth="1"/>
    <col min="2" max="2" width="12.42578125" customWidth="1"/>
    <col min="3" max="3" width="59.7109375" style="2" customWidth="1"/>
    <col min="4" max="4" width="10.7109375" style="10" customWidth="1"/>
    <col min="5" max="5" width="9.42578125" style="22" customWidth="1"/>
    <col min="6" max="6" width="9.140625" style="1" customWidth="1"/>
    <col min="7" max="7" width="11.140625" style="1" customWidth="1"/>
  </cols>
  <sheetData>
    <row r="1" spans="1:9" ht="18" customHeight="1">
      <c r="A1" s="53" t="s">
        <v>25</v>
      </c>
      <c r="B1" s="53"/>
      <c r="C1" s="53"/>
      <c r="D1" s="53"/>
      <c r="E1" s="53"/>
      <c r="F1" s="53"/>
      <c r="G1" s="53"/>
      <c r="H1" s="25"/>
    </row>
    <row r="2" spans="1:9">
      <c r="A2" s="52"/>
      <c r="B2" s="52"/>
      <c r="C2" s="52"/>
    </row>
    <row r="5" spans="1:9" ht="18" customHeight="1">
      <c r="A5" s="11" t="s">
        <v>6</v>
      </c>
      <c r="B5" s="11" t="s">
        <v>7</v>
      </c>
      <c r="C5" s="11" t="s">
        <v>8</v>
      </c>
      <c r="D5" s="17" t="s">
        <v>9</v>
      </c>
      <c r="E5" s="20" t="s">
        <v>10</v>
      </c>
      <c r="F5" s="12" t="s">
        <v>20</v>
      </c>
      <c r="G5" s="12" t="s">
        <v>11</v>
      </c>
      <c r="H5" s="24"/>
    </row>
    <row r="6" spans="1:9" ht="18" customHeight="1">
      <c r="A6" s="13" t="s">
        <v>12</v>
      </c>
      <c r="B6" s="14"/>
      <c r="C6" s="13" t="s">
        <v>13</v>
      </c>
      <c r="D6" s="13" t="s">
        <v>14</v>
      </c>
      <c r="E6" s="14" t="s">
        <v>15</v>
      </c>
      <c r="F6" s="15" t="s">
        <v>16</v>
      </c>
      <c r="G6" s="15"/>
    </row>
    <row r="7" spans="1:9" ht="18" customHeight="1">
      <c r="A7" s="8"/>
      <c r="B7" s="3"/>
      <c r="C7" s="7" t="s">
        <v>17</v>
      </c>
      <c r="D7" s="18"/>
      <c r="E7" s="16"/>
      <c r="F7" s="5"/>
      <c r="G7" s="5"/>
      <c r="H7" s="24"/>
    </row>
    <row r="8" spans="1:9" ht="18" customHeight="1">
      <c r="A8" s="8"/>
      <c r="C8" s="7" t="s">
        <v>18</v>
      </c>
      <c r="D8" s="19"/>
      <c r="E8" s="21"/>
      <c r="F8" s="5"/>
      <c r="G8" s="23"/>
      <c r="H8" s="24"/>
    </row>
    <row r="9" spans="1:9" ht="18" customHeight="1">
      <c r="A9" s="8">
        <v>1</v>
      </c>
      <c r="B9" s="6">
        <v>593000001</v>
      </c>
      <c r="C9" s="4" t="s">
        <v>2</v>
      </c>
      <c r="D9" s="18">
        <v>62</v>
      </c>
      <c r="E9" s="48" t="s">
        <v>1</v>
      </c>
      <c r="F9" s="5">
        <v>21.41</v>
      </c>
      <c r="G9" s="50">
        <f t="shared" ref="G9" si="0">ROUND(F9*D9,2)</f>
        <v>1327.42</v>
      </c>
    </row>
    <row r="10" spans="1:9" ht="18" customHeight="1">
      <c r="A10" s="8"/>
      <c r="C10" s="7" t="s">
        <v>19</v>
      </c>
      <c r="D10" s="18"/>
      <c r="E10" s="48"/>
      <c r="F10" s="5"/>
      <c r="G10" s="51"/>
    </row>
    <row r="11" spans="1:9" ht="18" customHeight="1">
      <c r="A11" s="8">
        <v>2</v>
      </c>
      <c r="B11" s="3" t="s">
        <v>3</v>
      </c>
      <c r="C11" s="4" t="s">
        <v>4</v>
      </c>
      <c r="D11" s="18">
        <v>2040</v>
      </c>
      <c r="E11" s="48" t="s">
        <v>0</v>
      </c>
      <c r="F11" s="5">
        <v>8.91</v>
      </c>
      <c r="G11" s="50">
        <f t="shared" ref="G11:G12" si="1">ROUND(F11*D11,2)</f>
        <v>18176.400000000001</v>
      </c>
      <c r="H11" s="39"/>
    </row>
    <row r="12" spans="1:9" ht="18" customHeight="1">
      <c r="A12" s="8">
        <v>3</v>
      </c>
      <c r="B12" s="3" t="s">
        <v>5</v>
      </c>
      <c r="C12" s="4" t="s">
        <v>27</v>
      </c>
      <c r="D12" s="18">
        <v>1783</v>
      </c>
      <c r="E12" s="48" t="s">
        <v>0</v>
      </c>
      <c r="F12" s="5">
        <v>1.0900000000000001</v>
      </c>
      <c r="G12" s="50">
        <f t="shared" si="1"/>
        <v>1943.47</v>
      </c>
    </row>
    <row r="13" spans="1:9" ht="18" customHeight="1">
      <c r="A13" s="8"/>
      <c r="C13" s="7" t="s">
        <v>21</v>
      </c>
      <c r="D13" s="18"/>
      <c r="E13" s="49"/>
      <c r="F13" s="5"/>
      <c r="G13" s="51"/>
    </row>
    <row r="14" spans="1:9" ht="18" customHeight="1">
      <c r="A14" s="8">
        <v>4</v>
      </c>
      <c r="B14" s="3" t="s">
        <v>3</v>
      </c>
      <c r="C14" s="4" t="s">
        <v>4</v>
      </c>
      <c r="D14" s="18">
        <v>98.3</v>
      </c>
      <c r="E14" s="8" t="s">
        <v>22</v>
      </c>
      <c r="F14" s="5">
        <v>117.89</v>
      </c>
      <c r="G14" s="50">
        <f t="shared" ref="G14:G15" si="2">ROUND(F14*D14,2)</f>
        <v>11588.59</v>
      </c>
    </row>
    <row r="15" spans="1:9" ht="18" customHeight="1">
      <c r="A15" s="8">
        <v>5</v>
      </c>
      <c r="B15" s="3" t="s">
        <v>5</v>
      </c>
      <c r="C15" s="4" t="s">
        <v>27</v>
      </c>
      <c r="D15" s="18">
        <v>257</v>
      </c>
      <c r="E15" s="48" t="s">
        <v>0</v>
      </c>
      <c r="F15" s="5">
        <v>1.0900000000000001</v>
      </c>
      <c r="G15" s="50">
        <f t="shared" si="2"/>
        <v>280.13</v>
      </c>
    </row>
    <row r="16" spans="1:9" ht="18" customHeight="1">
      <c r="A16" s="26"/>
      <c r="B16" s="28"/>
      <c r="C16" s="29"/>
      <c r="D16" s="30"/>
      <c r="E16" s="27"/>
      <c r="G16" s="42">
        <f>SUM(G9:G15)</f>
        <v>33316.01</v>
      </c>
      <c r="I16" s="24"/>
    </row>
    <row r="17" spans="1:7" ht="18" customHeight="1">
      <c r="A17" s="26"/>
      <c r="B17" s="28"/>
      <c r="C17" s="31"/>
      <c r="D17" s="32"/>
      <c r="E17" s="27"/>
      <c r="G17" s="43"/>
    </row>
    <row r="18" spans="1:7" ht="18" customHeight="1">
      <c r="A18" s="26"/>
      <c r="B18" s="28"/>
      <c r="C18" s="33"/>
      <c r="D18" s="32"/>
      <c r="E18" s="27"/>
      <c r="G18" s="43"/>
    </row>
    <row r="19" spans="1:7" ht="18" customHeight="1">
      <c r="A19" s="26"/>
      <c r="B19" s="28"/>
      <c r="C19" s="34"/>
      <c r="D19" s="46" t="s">
        <v>24</v>
      </c>
      <c r="F19" s="45"/>
      <c r="G19" s="44">
        <f>G16*0.25</f>
        <v>8329.0025000000005</v>
      </c>
    </row>
    <row r="20" spans="1:7" ht="18" customHeight="1">
      <c r="A20" s="26"/>
      <c r="B20" s="28"/>
      <c r="C20" s="34"/>
      <c r="D20" s="47" t="s">
        <v>23</v>
      </c>
      <c r="F20" s="40"/>
      <c r="G20" s="44">
        <f>+G19*0.2</f>
        <v>1665.8005000000003</v>
      </c>
    </row>
    <row r="21" spans="1:7" ht="18" customHeight="1">
      <c r="A21" s="26"/>
      <c r="B21" s="28"/>
      <c r="C21" s="35"/>
      <c r="D21" s="32"/>
      <c r="E21" s="27"/>
      <c r="G21" s="43"/>
    </row>
    <row r="22" spans="1:7" ht="18" customHeight="1">
      <c r="A22" s="26"/>
      <c r="B22" s="28"/>
      <c r="C22" s="36"/>
      <c r="D22" s="47" t="s">
        <v>26</v>
      </c>
      <c r="F22" s="41"/>
      <c r="G22" s="44">
        <f>SUM(G19:G21)</f>
        <v>9994.8029999999999</v>
      </c>
    </row>
    <row r="23" spans="1:7">
      <c r="A23" s="26"/>
      <c r="B23" s="28"/>
      <c r="C23" s="37"/>
      <c r="D23" s="38"/>
      <c r="E23" s="27"/>
    </row>
  </sheetData>
  <mergeCells count="2">
    <mergeCell ref="A2:C2"/>
    <mergeCell ref="A1:G1"/>
  </mergeCells>
  <pageMargins left="0.97" right="0.55118110236220474" top="0.9055118110236221" bottom="0.74803149606299213" header="0.59055118110236227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Rozpočet</vt:lpstr>
      <vt:lpstr>Rozpočet!Názvy_tlače</vt:lpstr>
    </vt:vector>
  </TitlesOfParts>
  <Company>MU Petrzalka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Jeckova</dc:creator>
  <cp:lastModifiedBy>Jecková Jana</cp:lastModifiedBy>
  <cp:lastPrinted>2015-07-16T08:12:58Z</cp:lastPrinted>
  <dcterms:created xsi:type="dcterms:W3CDTF">2014-07-15T08:55:31Z</dcterms:created>
  <dcterms:modified xsi:type="dcterms:W3CDTF">2015-07-31T08:49:32Z</dcterms:modified>
</cp:coreProperties>
</file>