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6125" windowHeight="7305"/>
  </bookViews>
  <sheets>
    <sheet name="Komplet_celok" sheetId="8" r:id="rId1"/>
  </sheets>
  <definedNames>
    <definedName name="_xlnm.Print_Area" localSheetId="0">Komplet_celok!$A$1:$F$131</definedName>
  </definedNames>
  <calcPr calcId="144525"/>
</workbook>
</file>

<file path=xl/calcChain.xml><?xml version="1.0" encoding="utf-8"?>
<calcChain xmlns="http://schemas.openxmlformats.org/spreadsheetml/2006/main">
  <c r="F121" i="8" l="1"/>
  <c r="F120" i="8"/>
  <c r="F113" i="8"/>
  <c r="F75" i="8"/>
  <c r="F50" i="8"/>
  <c r="F20" i="8"/>
  <c r="A20" i="8"/>
  <c r="F19" i="8"/>
  <c r="F21" i="8"/>
  <c r="F127" i="8"/>
  <c r="F126" i="8"/>
  <c r="F125" i="8"/>
  <c r="F124" i="8"/>
  <c r="F123" i="8"/>
  <c r="F122" i="8"/>
  <c r="F119" i="8"/>
  <c r="F118" i="8"/>
  <c r="F117" i="8"/>
  <c r="F116" i="8"/>
  <c r="F115" i="8"/>
  <c r="F114" i="8"/>
  <c r="F112" i="8"/>
  <c r="F111" i="8"/>
  <c r="F110" i="8"/>
  <c r="F109" i="8"/>
  <c r="F108" i="8"/>
  <c r="F107" i="8"/>
  <c r="F106" i="8"/>
  <c r="F105" i="8"/>
  <c r="F104" i="8"/>
  <c r="A104" i="8"/>
  <c r="A105" i="8" s="1"/>
  <c r="A106" i="8" s="1"/>
  <c r="A109" i="8" s="1"/>
  <c r="A110" i="8" s="1"/>
  <c r="A111" i="8" s="1"/>
  <c r="A115" i="8" s="1"/>
  <c r="A116" i="8" s="1"/>
  <c r="A117" i="8" s="1"/>
  <c r="A119" i="8" s="1"/>
  <c r="A123" i="8" s="1"/>
  <c r="A124" i="8" s="1"/>
  <c r="A126" i="8" s="1"/>
  <c r="F103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49" i="8"/>
  <c r="F48" i="8"/>
  <c r="F47" i="8"/>
  <c r="F46" i="8"/>
  <c r="F45" i="8"/>
  <c r="F44" i="8"/>
  <c r="F43" i="8"/>
  <c r="F42" i="8"/>
  <c r="F39" i="8"/>
  <c r="F38" i="8"/>
  <c r="F37" i="8"/>
  <c r="F36" i="8"/>
  <c r="F33" i="8"/>
  <c r="F32" i="8"/>
  <c r="F31" i="8"/>
  <c r="F30" i="8"/>
  <c r="F29" i="8"/>
  <c r="F28" i="8"/>
  <c r="F27" i="8"/>
  <c r="F26" i="8"/>
  <c r="F25" i="8"/>
  <c r="F24" i="8"/>
  <c r="F23" i="8"/>
  <c r="F22" i="8"/>
  <c r="F18" i="8"/>
  <c r="F17" i="8"/>
  <c r="F16" i="8"/>
  <c r="F15" i="8"/>
  <c r="F14" i="8"/>
  <c r="F13" i="8"/>
  <c r="F12" i="8"/>
  <c r="F11" i="8"/>
  <c r="F10" i="8"/>
  <c r="F9" i="8"/>
  <c r="F8" i="8"/>
  <c r="F7" i="8"/>
  <c r="A113" i="8" l="1"/>
  <c r="F129" i="8"/>
  <c r="I128" i="8" s="1"/>
  <c r="I129" i="8" s="1"/>
  <c r="F130" i="8" l="1"/>
  <c r="F131" i="8" s="1"/>
</calcChain>
</file>

<file path=xl/sharedStrings.xml><?xml version="1.0" encoding="utf-8"?>
<sst xmlns="http://schemas.openxmlformats.org/spreadsheetml/2006/main" count="242" uniqueCount="134">
  <si>
    <t>Popis položky, stavebného dielu, remesla.
výkaz-výmer</t>
  </si>
  <si>
    <t>J. Cena 
EUR bez DPH</t>
  </si>
  <si>
    <t>Množstvo výmera</t>
  </si>
  <si>
    <t>Merná jednotka</t>
  </si>
  <si>
    <t>Spolu € bez DPH</t>
  </si>
  <si>
    <t>ZEMNÉ PRÁCE</t>
  </si>
  <si>
    <t>m2</t>
  </si>
  <si>
    <t>m3</t>
  </si>
  <si>
    <t>m</t>
  </si>
  <si>
    <t>ks</t>
  </si>
  <si>
    <t>Vytrhanie bet. obrubníkov cestných</t>
  </si>
  <si>
    <t>Vytrhanie kamenných obrubníkov cestných</t>
  </si>
  <si>
    <t xml:space="preserve">Vodorovné premiestnenie výkopu a stavebnej sute na medziskládku do 500 m </t>
  </si>
  <si>
    <t xml:space="preserve">Vodorovné premiestnenie výkopu a stavebnej sute na skládku do 15 000 m </t>
  </si>
  <si>
    <t>Nakladanie sute al. výkopu na dopravný prostriedok</t>
  </si>
  <si>
    <t>Poplatok za uloženie zeminy</t>
  </si>
  <si>
    <t>t</t>
  </si>
  <si>
    <t>Poplatok za uloženie stavebnej sute betón, kamenivo</t>
  </si>
  <si>
    <t>Poplatok za uloženie stavebnej sute asfaltobetónové zmesi</t>
  </si>
  <si>
    <t>Zásypy zo zeminy, so zhutnením po vrstvách - jám. šachiet. rýh, al. okolo objektov do 100m3</t>
  </si>
  <si>
    <t>Zásypy zo štrkodrvy, so zhutnením po vrstvách - jám. šachiet. rýh, al. okolo objektov do 100m3</t>
  </si>
  <si>
    <t>Dodávka ornice</t>
  </si>
  <si>
    <t>KOMUNIKÁCIE</t>
  </si>
  <si>
    <t>Kryt cemento-bet. komunikácii skup. 2, CB III-IV hr. 18cm</t>
  </si>
  <si>
    <t>Kryt cemento-bet. komunikácii skup. 2, CB III-IV hr. 24cm</t>
  </si>
  <si>
    <t>OSTATNÉ KONŠTRUKCIE A PRÁCE</t>
  </si>
  <si>
    <t>D+M záhonového obrubníka betónového do lôžka z betónu C12/15</t>
  </si>
  <si>
    <t>D+M cestného obrubníka 100*26*15 cm, betónového stojatého s oporou do lôžka z betónu</t>
  </si>
  <si>
    <t>D+M cestného obrubníka 100*25-30*15-20 cm, kamenného stojatého s oporou do lôžka z betónu</t>
  </si>
  <si>
    <t>Dodávka + Montaž odvodňovacieho žľabu 150 mm, mreža D400, betónový základ hr. 30 cm z bet. C20/25</t>
  </si>
  <si>
    <t>Lôžko pod obrubníky, krajníky. obruby z betónu tr. C12/15</t>
  </si>
  <si>
    <t>Búranie základov železobetónových alebo otvorov - ručne</t>
  </si>
  <si>
    <t>D+M Svetelnej signalizácie pre dočasné dopravné značenie - 1 deň semafor</t>
  </si>
  <si>
    <t>Dočasné dopravné značenie - 1deň dopravná značka</t>
  </si>
  <si>
    <t>Tvárnica priekopová TBM  51- 30,   112,5x30</t>
  </si>
  <si>
    <t>D+M Biskupských čapíc vrátane betónového lôžka</t>
  </si>
  <si>
    <t>D+M Biskupských čapíc, kotvenie pomocou závitovej tyče</t>
  </si>
  <si>
    <t>Osadzovanie palisád betónových do betónu dĺžky 60cm - jednotlivo, vrátane dodávky palisád</t>
  </si>
  <si>
    <t>Osadzovanie palisád betónových do betónu dĺžky 80cm - jednotlivo, vrátane dodávky palisád</t>
  </si>
  <si>
    <t>Rozpočet celkom bez DPH</t>
  </si>
  <si>
    <t>DPH</t>
  </si>
  <si>
    <t>Rozpočet celkom s DPH</t>
  </si>
  <si>
    <t>Aplikácia asfaltovej zálievky</t>
  </si>
  <si>
    <t xml:space="preserve">Vytrhanie bet. obrubníkov záhonových </t>
  </si>
  <si>
    <t>Vybúranie betónového lôžka obrubníkov cestných</t>
  </si>
  <si>
    <t>Vybúranie betónového lôžka obrubníkov záhonových</t>
  </si>
  <si>
    <t>Hĺbenie rýh, odkopávky, prekopávky v horn. tr. 3 strojné</t>
  </si>
  <si>
    <t>Hĺbenie rýh, odkopávky, prekopávky v horn. tr. 3 ručné</t>
  </si>
  <si>
    <t>Úprava zemnej pláne,vrátane zhutnenia</t>
  </si>
  <si>
    <t>Búranie objektov z betónu prostého v odkopávkach</t>
  </si>
  <si>
    <t>GEOSYNTETIKA, IZOLÁCIE</t>
  </si>
  <si>
    <t>Zhotovenie vrstvy zo separačnej geotextílie netkanej na vodorovnom povrchu</t>
  </si>
  <si>
    <t>Podkladná vrstva zo štrkodrte do hr. 25 cm</t>
  </si>
  <si>
    <t>Podkladná vrstva zo štrkopiesku do hr. 10 cm</t>
  </si>
  <si>
    <t>Výstuž do betónu - zvárané oceľové siete</t>
  </si>
  <si>
    <t>Dodávka a montáž klzných trnov a kotiev</t>
  </si>
  <si>
    <t>Asfaltový spojovací postrek 0,5 - 0,8 kg/m2</t>
  </si>
  <si>
    <t xml:space="preserve">Vyrovnanie podkladných vrstiev asfaltovým betónom </t>
  </si>
  <si>
    <t>ODVODNENIE</t>
  </si>
  <si>
    <t>Výšková úprava uličnej vpuste, šachtového poklopu do 20cm</t>
  </si>
  <si>
    <t>Výšková úprava šupátkových poklopov do 20cm</t>
  </si>
  <si>
    <t xml:space="preserve">Vybúranie vodovod. a plyn poklopov v spevnených plochách </t>
  </si>
  <si>
    <t>Dodávka šachtového dna prefabrikovaného</t>
  </si>
  <si>
    <t>Dodávka šachtovej prechodovej skruže ( kónus), prefabrikát</t>
  </si>
  <si>
    <t>Napojenie šachty na kanalizačnú sieť</t>
  </si>
  <si>
    <t>D+M kanalizačného potrubia, rúry PVC DN 100-150</t>
  </si>
  <si>
    <t>D+M kanalizačného potrubia, rúry PVC DN 200 -250</t>
  </si>
  <si>
    <t>Obsyp potrubia pieskom</t>
  </si>
  <si>
    <t>Napojenie vpustu na kanalizačnú sieť</t>
  </si>
  <si>
    <t xml:space="preserve">Dodávka vyrovnávacieho prstenca šachiet </t>
  </si>
  <si>
    <t>Dodávka dna uličného vpustu</t>
  </si>
  <si>
    <t>Dodávka skruží ul. vpustov</t>
  </si>
  <si>
    <t>Dodávka + montáž lapača nečistôt ( kôš)</t>
  </si>
  <si>
    <t>Dodávka a montáž liatinovej mreže tr. D400 kN</t>
  </si>
  <si>
    <t>Dodávka šachtového poklopu DN 600, tr. D 400 kN</t>
  </si>
  <si>
    <t>Dodávka zemnej súpravy šupátkových poklopov</t>
  </si>
  <si>
    <t>Dodávka šupátkových poklopov</t>
  </si>
  <si>
    <t>Dodávka hydrantových poklopov</t>
  </si>
  <si>
    <t>Demontáž kanalizačného potrubia všetkých druhov 
DN100 -150</t>
  </si>
  <si>
    <t>Demontáž kanalizačného potrubia všetkých druhov 
DN200-250</t>
  </si>
  <si>
    <t>Demontáž šachtového dna</t>
  </si>
  <si>
    <t>Demontáž šachotvých skruží (prstencov)</t>
  </si>
  <si>
    <t>Demontáž prechodových skruží šácht (kónus)</t>
  </si>
  <si>
    <t>Dodávka šachtovej skruže (prstenec)</t>
  </si>
  <si>
    <t>Demontáž vyrovnávacie prstenca šachty</t>
  </si>
  <si>
    <t>Demontáž šachtového poklopu</t>
  </si>
  <si>
    <t>Dodávka vyrovnávacích prstencov ul. vpustov</t>
  </si>
  <si>
    <t>Osadenie prefabrikátov telesa uličnej vpuste, vrátane dna, skruží, prstencov</t>
  </si>
  <si>
    <t>Demontáž dna uličnej vpuste</t>
  </si>
  <si>
    <t>Demontáž vyrovnávacieho prstenca ul. vpuste</t>
  </si>
  <si>
    <t>Demontáž skruží ( prstencov) ul. vpuste</t>
  </si>
  <si>
    <t>Búranie telesa uličnej vpuste, vrátane zemných prác</t>
  </si>
  <si>
    <t>Búranie telesa šachty, vrátane zemných prác</t>
  </si>
  <si>
    <t>Odstránenie podkl. alebo krytov a iných konštrukcií z vystuženého betónu</t>
  </si>
  <si>
    <t>Aplikácie asfaltovej pásky</t>
  </si>
  <si>
    <t>Dodávka separačnej geotextílie</t>
  </si>
  <si>
    <t>Dodávka výstužnej geomreže</t>
  </si>
  <si>
    <t>Rezanie živičného krytu alebo podkladu hr. do 5 cm</t>
  </si>
  <si>
    <t>Rezanie živičného krytu alebo podkladu hr. do 15 cm</t>
  </si>
  <si>
    <t>Rezanie betónového krytu alebo podkladu hr. do 15 cm</t>
  </si>
  <si>
    <t>Rezanie betónového krytu alebo podkladu hr. do 25 cm</t>
  </si>
  <si>
    <t>Rezanie betónovej dlažby hr. 6-8cm</t>
  </si>
  <si>
    <t>Odstránenie zvislej značky trvalého dopravného značenia</t>
  </si>
  <si>
    <t>Osadenie zvislej trvalej dopravnej značky</t>
  </si>
  <si>
    <t xml:space="preserve">Podklad z prostého betónu tr. C25/30 </t>
  </si>
  <si>
    <t xml:space="preserve">Rozoberanie betónovej zámkovej dlažby všetkých druhov </t>
  </si>
  <si>
    <t>Predláždenie zámkovej dlažby</t>
  </si>
  <si>
    <t>Dodávka liatinového šachtového poklopu, tr. B 125 kN</t>
  </si>
  <si>
    <t>Spätná montáž parkovacích zábran</t>
  </si>
  <si>
    <t>Demontáž parkovacích zábran</t>
  </si>
  <si>
    <t xml:space="preserve">Zhotovenie vrstvy z výstužnej geomreže </t>
  </si>
  <si>
    <t>Čistenie podkladu</t>
  </si>
  <si>
    <t>Ochranné zábradlia a lávky</t>
  </si>
  <si>
    <t>Odstránenie podkl. alebo krytov z betónu prost. hr. do 150 mm</t>
  </si>
  <si>
    <t>Odstránenie podkl. alebo krytov živičných búraním hr. do 50 mm</t>
  </si>
  <si>
    <t>Odstránenie podkl. alebo krytov z betónu prost. hr. do 300 mm</t>
  </si>
  <si>
    <t>Odstránenie podkl. alebo krytov z kameniva ťaž./drv. hr. do 300 mm</t>
  </si>
  <si>
    <t>Inžiniering</t>
  </si>
  <si>
    <t>D+M kanalizačná rúra PVC DN 400</t>
  </si>
  <si>
    <t>Osadenie prefabrikátov telesa šachty, vrátane dna, skruží, prstencov</t>
  </si>
  <si>
    <t>Odstránenie podkl. alebo krytov živičných frézovaním hr. do 50 mm</t>
  </si>
  <si>
    <t>Odstránenie podkl. alebo krytov živičných frézovaním hr. do 120 mm</t>
  </si>
  <si>
    <t>Odstránenie podkl. alebo krytov živičných búraním hr. do 120 mm</t>
  </si>
  <si>
    <t>Por. Č.</t>
  </si>
  <si>
    <t>Betón asfaltový obrusná vrstva AC8-AC11 I., hr. do 5 cm, strojná pokládka</t>
  </si>
  <si>
    <t>Betón asfaltový ložná vrstva AC16-AC22 I., hr. do 10 cm, strojná pokládka</t>
  </si>
  <si>
    <t>Betón asfaltový obrusná vrstva AC8-AC11 I., hr. do 5 cm, ručná pokládka</t>
  </si>
  <si>
    <t>Betón asfaltový ložná vrstva AC16-AC22 I., hr. do 10 cm, ručná pokládka</t>
  </si>
  <si>
    <t xml:space="preserve">Dodanie a kladenie bet. zámkovej dlažby hr. 6 cm </t>
  </si>
  <si>
    <t xml:space="preserve">Dodanie a kladenie bet. zámkovej dlažby  hr. 8 cm </t>
  </si>
  <si>
    <t>Podklad z kameniva spevneného cementom CBGM C5/6 hr. do 200 mm</t>
  </si>
  <si>
    <t>Čistenie telesa uličnej vpuste</t>
  </si>
  <si>
    <t>Lokálne opravy miestnych komunikácií, komunkácií pre peších a parkovísk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</si>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</sst>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4" fontId="5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Border="1" applyAlignment="1">
      <alignment wrapText="1"/>
    </xf>
    <xf numFmtId="4" fontId="3" fillId="0" borderId="4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tabSelected="1" view="pageBreakPreview" zoomScale="110" zoomScaleNormal="100" zoomScaleSheetLayoutView="110" workbookViewId="0">
      <selection activeCell="B2" sqref="B2:F2"/>
    </sheetView>
  </sheetViews>
  <sheetFormatPr defaultColWidth="9.140625" defaultRowHeight="16.5" x14ac:dyDescent="0.3"/>
  <cols>
    <col min="1" max="1" width="4.28515625" style="25" customWidth="1"/>
    <col min="2" max="2" width="52.7109375" style="26" customWidth="1"/>
    <col min="3" max="3" width="9.5703125" style="25" customWidth="1"/>
    <col min="4" max="4" width="9.5703125" style="26" customWidth="1"/>
    <col min="5" max="5" width="7.28515625" style="27" customWidth="1"/>
    <col min="6" max="6" width="9.7109375" style="26" customWidth="1"/>
    <col min="7" max="8" width="9.140625" style="1"/>
    <col min="9" max="9" width="10" style="1" bestFit="1" customWidth="1"/>
    <col min="10" max="16384" width="9.140625" style="1"/>
  </cols>
  <sheetData>
    <row r="1" spans="1:6" ht="17.25" customHeight="1" x14ac:dyDescent="0.3"/>
    <row r="2" spans="1:6" ht="35.25" customHeight="1" x14ac:dyDescent="0.25">
      <c r="A2" s="38"/>
      <c r="B2" s="39" t="s">
        <v>132</v>
      </c>
      <c r="C2" s="39"/>
      <c r="D2" s="39"/>
      <c r="E2" s="39"/>
      <c r="F2" s="39"/>
    </row>
    <row r="3" spans="1:6" ht="19.7" customHeight="1" thickBot="1" x14ac:dyDescent="0.35">
      <c r="B3" s="37" t="s">
        <v>133</v>
      </c>
    </row>
    <row r="4" spans="1:6" s="2" customFormat="1" ht="50.25" thickBot="1" x14ac:dyDescent="0.3">
      <c r="A4" s="28" t="s">
        <v>123</v>
      </c>
      <c r="B4" s="29" t="s">
        <v>0</v>
      </c>
      <c r="C4" s="29" t="s">
        <v>1</v>
      </c>
      <c r="D4" s="29" t="s">
        <v>2</v>
      </c>
      <c r="E4" s="29" t="s">
        <v>3</v>
      </c>
      <c r="F4" s="29" t="s">
        <v>4</v>
      </c>
    </row>
    <row r="5" spans="1:6" s="3" customFormat="1" x14ac:dyDescent="0.3">
      <c r="A5" s="5"/>
      <c r="B5" s="6"/>
      <c r="C5" s="20"/>
      <c r="D5" s="7"/>
      <c r="E5" s="6"/>
      <c r="F5" s="21"/>
    </row>
    <row r="6" spans="1:6" s="4" customFormat="1" x14ac:dyDescent="0.3">
      <c r="A6" s="8"/>
      <c r="B6" s="6" t="s">
        <v>5</v>
      </c>
      <c r="C6" s="14"/>
      <c r="D6" s="14"/>
      <c r="E6" s="11"/>
      <c r="F6" s="18"/>
    </row>
    <row r="7" spans="1:6" s="4" customFormat="1" ht="33" x14ac:dyDescent="0.25">
      <c r="A7" s="8">
        <v>1</v>
      </c>
      <c r="B7" s="9" t="s">
        <v>120</v>
      </c>
      <c r="C7" s="10"/>
      <c r="D7" s="10">
        <v>1900</v>
      </c>
      <c r="E7" s="11" t="s">
        <v>6</v>
      </c>
      <c r="F7" s="18">
        <f t="shared" ref="F7:F12" si="0">D7*C7</f>
        <v>0</v>
      </c>
    </row>
    <row r="8" spans="1:6" s="4" customFormat="1" x14ac:dyDescent="0.25">
      <c r="A8" s="8">
        <v>2</v>
      </c>
      <c r="B8" s="9" t="s">
        <v>114</v>
      </c>
      <c r="C8" s="10"/>
      <c r="D8" s="10">
        <v>1000</v>
      </c>
      <c r="E8" s="11" t="s">
        <v>6</v>
      </c>
      <c r="F8" s="18">
        <f t="shared" si="0"/>
        <v>0</v>
      </c>
    </row>
    <row r="9" spans="1:6" s="3" customFormat="1" ht="33" x14ac:dyDescent="0.25">
      <c r="A9" s="8">
        <v>3</v>
      </c>
      <c r="B9" s="9" t="s">
        <v>121</v>
      </c>
      <c r="C9" s="10"/>
      <c r="D9" s="10">
        <v>1900</v>
      </c>
      <c r="E9" s="11" t="s">
        <v>6</v>
      </c>
      <c r="F9" s="18">
        <f t="shared" si="0"/>
        <v>0</v>
      </c>
    </row>
    <row r="10" spans="1:6" s="3" customFormat="1" ht="33" x14ac:dyDescent="0.25">
      <c r="A10" s="8">
        <v>4</v>
      </c>
      <c r="B10" s="9" t="s">
        <v>122</v>
      </c>
      <c r="C10" s="10"/>
      <c r="D10" s="10">
        <v>1000</v>
      </c>
      <c r="E10" s="11" t="s">
        <v>6</v>
      </c>
      <c r="F10" s="18">
        <f t="shared" si="0"/>
        <v>0</v>
      </c>
    </row>
    <row r="11" spans="1:6" s="4" customFormat="1" x14ac:dyDescent="0.25">
      <c r="A11" s="8">
        <v>5</v>
      </c>
      <c r="B11" s="9" t="s">
        <v>113</v>
      </c>
      <c r="C11" s="10"/>
      <c r="D11" s="10">
        <v>1500</v>
      </c>
      <c r="E11" s="11" t="s">
        <v>6</v>
      </c>
      <c r="F11" s="18">
        <f t="shared" si="0"/>
        <v>0</v>
      </c>
    </row>
    <row r="12" spans="1:6" s="4" customFormat="1" x14ac:dyDescent="0.25">
      <c r="A12" s="8">
        <v>6</v>
      </c>
      <c r="B12" s="9" t="s">
        <v>115</v>
      </c>
      <c r="C12" s="10"/>
      <c r="D12" s="10">
        <v>400</v>
      </c>
      <c r="E12" s="11" t="s">
        <v>6</v>
      </c>
      <c r="F12" s="18">
        <f t="shared" si="0"/>
        <v>0</v>
      </c>
    </row>
    <row r="13" spans="1:6" s="4" customFormat="1" ht="33" x14ac:dyDescent="0.25">
      <c r="A13" s="8">
        <v>7</v>
      </c>
      <c r="B13" s="9" t="s">
        <v>116</v>
      </c>
      <c r="C13" s="10"/>
      <c r="D13" s="10">
        <v>1400</v>
      </c>
      <c r="E13" s="11" t="s">
        <v>6</v>
      </c>
      <c r="F13" s="18">
        <f t="shared" ref="F13:F19" si="1">D13*C13</f>
        <v>0</v>
      </c>
    </row>
    <row r="14" spans="1:6" s="4" customFormat="1" ht="33" x14ac:dyDescent="0.25">
      <c r="A14" s="8">
        <v>8</v>
      </c>
      <c r="B14" s="9" t="s">
        <v>93</v>
      </c>
      <c r="C14" s="10"/>
      <c r="D14" s="10">
        <v>30</v>
      </c>
      <c r="E14" s="11" t="s">
        <v>7</v>
      </c>
      <c r="F14" s="18">
        <f t="shared" si="1"/>
        <v>0</v>
      </c>
    </row>
    <row r="15" spans="1:6" s="4" customFormat="1" x14ac:dyDescent="0.25">
      <c r="A15" s="8">
        <v>9</v>
      </c>
      <c r="B15" s="9" t="s">
        <v>49</v>
      </c>
      <c r="C15" s="10"/>
      <c r="D15" s="10">
        <v>200</v>
      </c>
      <c r="E15" s="11" t="s">
        <v>7</v>
      </c>
      <c r="F15" s="18">
        <f t="shared" si="1"/>
        <v>0</v>
      </c>
    </row>
    <row r="16" spans="1:6" s="4" customFormat="1" x14ac:dyDescent="0.25">
      <c r="A16" s="8">
        <v>10</v>
      </c>
      <c r="B16" s="9" t="s">
        <v>10</v>
      </c>
      <c r="C16" s="10"/>
      <c r="D16" s="10">
        <v>300</v>
      </c>
      <c r="E16" s="11" t="s">
        <v>8</v>
      </c>
      <c r="F16" s="18">
        <f>C16*D16</f>
        <v>0</v>
      </c>
    </row>
    <row r="17" spans="1:6" s="4" customFormat="1" x14ac:dyDescent="0.25">
      <c r="A17" s="8">
        <v>11</v>
      </c>
      <c r="B17" s="9" t="s">
        <v>11</v>
      </c>
      <c r="C17" s="10"/>
      <c r="D17" s="10">
        <v>100</v>
      </c>
      <c r="E17" s="11" t="s">
        <v>8</v>
      </c>
      <c r="F17" s="18">
        <f t="shared" si="1"/>
        <v>0</v>
      </c>
    </row>
    <row r="18" spans="1:6" s="4" customFormat="1" x14ac:dyDescent="0.25">
      <c r="A18" s="8">
        <v>12</v>
      </c>
      <c r="B18" s="9" t="s">
        <v>44</v>
      </c>
      <c r="C18" s="10"/>
      <c r="D18" s="10">
        <v>300</v>
      </c>
      <c r="E18" s="11" t="s">
        <v>8</v>
      </c>
      <c r="F18" s="18">
        <f t="shared" si="1"/>
        <v>0</v>
      </c>
    </row>
    <row r="19" spans="1:6" s="4" customFormat="1" x14ac:dyDescent="0.25">
      <c r="A19" s="8">
        <v>13</v>
      </c>
      <c r="B19" s="9" t="s">
        <v>43</v>
      </c>
      <c r="C19" s="10"/>
      <c r="D19" s="10">
        <v>200</v>
      </c>
      <c r="E19" s="11" t="s">
        <v>8</v>
      </c>
      <c r="F19" s="24">
        <f t="shared" si="1"/>
        <v>0</v>
      </c>
    </row>
    <row r="20" spans="1:6" s="4" customFormat="1" x14ac:dyDescent="0.25">
      <c r="A20" s="8">
        <f t="shared" ref="A20" si="2">A19+1</f>
        <v>14</v>
      </c>
      <c r="B20" s="9" t="s">
        <v>45</v>
      </c>
      <c r="C20" s="10"/>
      <c r="D20" s="10">
        <v>300</v>
      </c>
      <c r="E20" s="11" t="s">
        <v>8</v>
      </c>
      <c r="F20" s="24">
        <f>C20*D20</f>
        <v>0</v>
      </c>
    </row>
    <row r="21" spans="1:6" s="4" customFormat="1" x14ac:dyDescent="0.25">
      <c r="A21" s="8">
        <v>15</v>
      </c>
      <c r="B21" s="9" t="s">
        <v>105</v>
      </c>
      <c r="C21" s="10"/>
      <c r="D21" s="10">
        <v>70</v>
      </c>
      <c r="E21" s="11" t="s">
        <v>6</v>
      </c>
      <c r="F21" s="24">
        <f>C21*D21</f>
        <v>0</v>
      </c>
    </row>
    <row r="22" spans="1:6" s="4" customFormat="1" x14ac:dyDescent="0.25">
      <c r="A22" s="8">
        <v>16</v>
      </c>
      <c r="B22" s="9" t="s">
        <v>47</v>
      </c>
      <c r="C22" s="10"/>
      <c r="D22" s="10">
        <v>60</v>
      </c>
      <c r="E22" s="11" t="s">
        <v>7</v>
      </c>
      <c r="F22" s="18">
        <f>C22*D22</f>
        <v>0</v>
      </c>
    </row>
    <row r="23" spans="1:6" s="4" customFormat="1" x14ac:dyDescent="0.25">
      <c r="A23" s="8">
        <v>17</v>
      </c>
      <c r="B23" s="9" t="s">
        <v>46</v>
      </c>
      <c r="C23" s="10"/>
      <c r="D23" s="10">
        <v>60</v>
      </c>
      <c r="E23" s="11" t="s">
        <v>7</v>
      </c>
      <c r="F23" s="18">
        <f>C23*D23</f>
        <v>0</v>
      </c>
    </row>
    <row r="24" spans="1:6" s="4" customFormat="1" x14ac:dyDescent="0.25">
      <c r="A24" s="8">
        <v>18</v>
      </c>
      <c r="B24" s="9" t="s">
        <v>14</v>
      </c>
      <c r="C24" s="12"/>
      <c r="D24" s="12">
        <v>250</v>
      </c>
      <c r="E24" s="11" t="s">
        <v>16</v>
      </c>
      <c r="F24" s="18">
        <f t="shared" ref="F24:F33" si="3">D24*C24</f>
        <v>0</v>
      </c>
    </row>
    <row r="25" spans="1:6" s="4" customFormat="1" ht="33" x14ac:dyDescent="0.25">
      <c r="A25" s="8">
        <v>19</v>
      </c>
      <c r="B25" s="9" t="s">
        <v>12</v>
      </c>
      <c r="C25" s="12"/>
      <c r="D25" s="12">
        <v>250</v>
      </c>
      <c r="E25" s="11" t="s">
        <v>16</v>
      </c>
      <c r="F25" s="18">
        <f t="shared" si="3"/>
        <v>0</v>
      </c>
    </row>
    <row r="26" spans="1:6" s="4" customFormat="1" ht="33" x14ac:dyDescent="0.25">
      <c r="A26" s="8">
        <v>20</v>
      </c>
      <c r="B26" s="9" t="s">
        <v>13</v>
      </c>
      <c r="C26" s="12"/>
      <c r="D26" s="12">
        <v>250</v>
      </c>
      <c r="E26" s="11" t="s">
        <v>16</v>
      </c>
      <c r="F26" s="18">
        <f t="shared" si="3"/>
        <v>0</v>
      </c>
    </row>
    <row r="27" spans="1:6" s="4" customFormat="1" x14ac:dyDescent="0.25">
      <c r="A27" s="8">
        <v>21</v>
      </c>
      <c r="B27" s="9" t="s">
        <v>15</v>
      </c>
      <c r="C27" s="12"/>
      <c r="D27" s="12">
        <v>40</v>
      </c>
      <c r="E27" s="11" t="s">
        <v>16</v>
      </c>
      <c r="F27" s="18">
        <f t="shared" si="3"/>
        <v>0</v>
      </c>
    </row>
    <row r="28" spans="1:6" s="4" customFormat="1" x14ac:dyDescent="0.25">
      <c r="A28" s="8">
        <v>22</v>
      </c>
      <c r="B28" s="9" t="s">
        <v>17</v>
      </c>
      <c r="C28" s="12"/>
      <c r="D28" s="12">
        <v>150</v>
      </c>
      <c r="E28" s="11" t="s">
        <v>16</v>
      </c>
      <c r="F28" s="18">
        <f t="shared" si="3"/>
        <v>0</v>
      </c>
    </row>
    <row r="29" spans="1:6" s="4" customFormat="1" x14ac:dyDescent="0.25">
      <c r="A29" s="8">
        <v>23</v>
      </c>
      <c r="B29" s="9" t="s">
        <v>18</v>
      </c>
      <c r="C29" s="12"/>
      <c r="D29" s="12">
        <v>700</v>
      </c>
      <c r="E29" s="11" t="s">
        <v>16</v>
      </c>
      <c r="F29" s="18">
        <f t="shared" si="3"/>
        <v>0</v>
      </c>
    </row>
    <row r="30" spans="1:6" s="4" customFormat="1" ht="33" x14ac:dyDescent="0.25">
      <c r="A30" s="8">
        <v>24</v>
      </c>
      <c r="B30" s="9" t="s">
        <v>19</v>
      </c>
      <c r="C30" s="12"/>
      <c r="D30" s="12">
        <v>40</v>
      </c>
      <c r="E30" s="11" t="s">
        <v>7</v>
      </c>
      <c r="F30" s="18">
        <f t="shared" si="3"/>
        <v>0</v>
      </c>
    </row>
    <row r="31" spans="1:6" s="4" customFormat="1" ht="33" x14ac:dyDescent="0.25">
      <c r="A31" s="8">
        <v>25</v>
      </c>
      <c r="B31" s="9" t="s">
        <v>20</v>
      </c>
      <c r="C31" s="12"/>
      <c r="D31" s="12">
        <v>50</v>
      </c>
      <c r="E31" s="11" t="s">
        <v>7</v>
      </c>
      <c r="F31" s="18">
        <f t="shared" si="3"/>
        <v>0</v>
      </c>
    </row>
    <row r="32" spans="1:6" s="4" customFormat="1" x14ac:dyDescent="0.25">
      <c r="A32" s="8">
        <v>26</v>
      </c>
      <c r="B32" s="9" t="s">
        <v>48</v>
      </c>
      <c r="C32" s="12"/>
      <c r="D32" s="12">
        <v>250</v>
      </c>
      <c r="E32" s="11" t="s">
        <v>6</v>
      </c>
      <c r="F32" s="18">
        <f t="shared" si="3"/>
        <v>0</v>
      </c>
    </row>
    <row r="33" spans="1:6" s="4" customFormat="1" x14ac:dyDescent="0.25">
      <c r="A33" s="8">
        <v>27</v>
      </c>
      <c r="B33" s="9" t="s">
        <v>21</v>
      </c>
      <c r="C33" s="12"/>
      <c r="D33" s="12">
        <v>60</v>
      </c>
      <c r="E33" s="11" t="s">
        <v>16</v>
      </c>
      <c r="F33" s="18">
        <f t="shared" si="3"/>
        <v>0</v>
      </c>
    </row>
    <row r="34" spans="1:6" s="4" customFormat="1" x14ac:dyDescent="0.25">
      <c r="A34" s="8"/>
      <c r="B34" s="9"/>
      <c r="C34" s="12"/>
      <c r="D34" s="12"/>
      <c r="E34" s="11"/>
      <c r="F34" s="18"/>
    </row>
    <row r="35" spans="1:6" s="4" customFormat="1" x14ac:dyDescent="0.3">
      <c r="A35" s="8"/>
      <c r="B35" s="6" t="s">
        <v>50</v>
      </c>
      <c r="C35" s="12"/>
      <c r="D35" s="12"/>
      <c r="E35" s="11"/>
      <c r="F35" s="18"/>
    </row>
    <row r="36" spans="1:6" s="4" customFormat="1" ht="33" x14ac:dyDescent="0.25">
      <c r="A36" s="8">
        <v>1</v>
      </c>
      <c r="B36" s="9" t="s">
        <v>51</v>
      </c>
      <c r="C36" s="12"/>
      <c r="D36" s="12">
        <v>150</v>
      </c>
      <c r="E36" s="11" t="s">
        <v>6</v>
      </c>
      <c r="F36" s="18">
        <f>C36*D36</f>
        <v>0</v>
      </c>
    </row>
    <row r="37" spans="1:6" s="4" customFormat="1" x14ac:dyDescent="0.25">
      <c r="A37" s="8">
        <v>2</v>
      </c>
      <c r="B37" s="9" t="s">
        <v>110</v>
      </c>
      <c r="C37" s="12"/>
      <c r="D37" s="12">
        <v>250</v>
      </c>
      <c r="E37" s="11" t="s">
        <v>6</v>
      </c>
      <c r="F37" s="18">
        <f>C37*D37</f>
        <v>0</v>
      </c>
    </row>
    <row r="38" spans="1:6" s="4" customFormat="1" x14ac:dyDescent="0.25">
      <c r="A38" s="8">
        <v>3</v>
      </c>
      <c r="B38" s="9" t="s">
        <v>95</v>
      </c>
      <c r="C38" s="12"/>
      <c r="D38" s="12">
        <v>150</v>
      </c>
      <c r="E38" s="11" t="s">
        <v>6</v>
      </c>
      <c r="F38" s="18">
        <f>C38*D38</f>
        <v>0</v>
      </c>
    </row>
    <row r="39" spans="1:6" s="4" customFormat="1" x14ac:dyDescent="0.25">
      <c r="A39" s="8">
        <v>4</v>
      </c>
      <c r="B39" s="9" t="s">
        <v>96</v>
      </c>
      <c r="C39" s="12"/>
      <c r="D39" s="12">
        <v>250</v>
      </c>
      <c r="E39" s="11" t="s">
        <v>6</v>
      </c>
      <c r="F39" s="18">
        <f>C39*D39</f>
        <v>0</v>
      </c>
    </row>
    <row r="40" spans="1:6" s="4" customFormat="1" x14ac:dyDescent="0.25">
      <c r="A40" s="8"/>
      <c r="B40" s="9"/>
      <c r="C40" s="12"/>
      <c r="D40" s="12"/>
      <c r="E40" s="11"/>
      <c r="F40" s="18"/>
    </row>
    <row r="41" spans="1:6" s="4" customFormat="1" x14ac:dyDescent="0.3">
      <c r="A41" s="8"/>
      <c r="B41" s="6" t="s">
        <v>22</v>
      </c>
      <c r="C41" s="12"/>
      <c r="D41" s="12"/>
      <c r="E41" s="11"/>
      <c r="F41" s="18"/>
    </row>
    <row r="42" spans="1:6" s="4" customFormat="1" x14ac:dyDescent="0.25">
      <c r="A42" s="8">
        <v>1</v>
      </c>
      <c r="B42" s="9" t="s">
        <v>56</v>
      </c>
      <c r="C42" s="14"/>
      <c r="D42" s="14">
        <v>1000</v>
      </c>
      <c r="E42" s="11" t="s">
        <v>6</v>
      </c>
      <c r="F42" s="18">
        <f>C42*D42</f>
        <v>0</v>
      </c>
    </row>
    <row r="43" spans="1:6" s="4" customFormat="1" ht="33" x14ac:dyDescent="0.25">
      <c r="A43" s="8">
        <v>2</v>
      </c>
      <c r="B43" s="9" t="s">
        <v>124</v>
      </c>
      <c r="C43" s="14"/>
      <c r="D43" s="14">
        <v>500</v>
      </c>
      <c r="E43" s="11" t="s">
        <v>6</v>
      </c>
      <c r="F43" s="18">
        <f t="shared" ref="F43" si="4">D43*C43</f>
        <v>0</v>
      </c>
    </row>
    <row r="44" spans="1:6" s="4" customFormat="1" ht="33" x14ac:dyDescent="0.25">
      <c r="A44" s="8">
        <v>3</v>
      </c>
      <c r="B44" s="9" t="s">
        <v>125</v>
      </c>
      <c r="C44" s="13"/>
      <c r="D44" s="13">
        <v>300</v>
      </c>
      <c r="E44" s="11" t="s">
        <v>6</v>
      </c>
      <c r="F44" s="18">
        <f>C44*D44</f>
        <v>0</v>
      </c>
    </row>
    <row r="45" spans="1:6" s="4" customFormat="1" ht="33" x14ac:dyDescent="0.25">
      <c r="A45" s="8">
        <v>4</v>
      </c>
      <c r="B45" s="9" t="s">
        <v>126</v>
      </c>
      <c r="C45" s="14"/>
      <c r="D45" s="14">
        <v>500</v>
      </c>
      <c r="E45" s="11" t="s">
        <v>6</v>
      </c>
      <c r="F45" s="18">
        <f t="shared" ref="F45" si="5">D45*C45</f>
        <v>0</v>
      </c>
    </row>
    <row r="46" spans="1:6" s="4" customFormat="1" ht="33" x14ac:dyDescent="0.25">
      <c r="A46" s="8">
        <v>5</v>
      </c>
      <c r="B46" s="9" t="s">
        <v>127</v>
      </c>
      <c r="C46" s="13"/>
      <c r="D46" s="13">
        <v>100</v>
      </c>
      <c r="E46" s="11" t="s">
        <v>6</v>
      </c>
      <c r="F46" s="18">
        <f>C46*D46</f>
        <v>0</v>
      </c>
    </row>
    <row r="47" spans="1:6" s="4" customFormat="1" x14ac:dyDescent="0.25">
      <c r="A47" s="8">
        <v>6</v>
      </c>
      <c r="B47" s="9" t="s">
        <v>128</v>
      </c>
      <c r="C47" s="14"/>
      <c r="D47" s="14">
        <v>100</v>
      </c>
      <c r="E47" s="14" t="s">
        <v>6</v>
      </c>
      <c r="F47" s="18">
        <f t="shared" ref="F47:F48" si="6">D47*C47</f>
        <v>0</v>
      </c>
    </row>
    <row r="48" spans="1:6" s="4" customFormat="1" x14ac:dyDescent="0.25">
      <c r="A48" s="8">
        <v>7</v>
      </c>
      <c r="B48" s="9" t="s">
        <v>129</v>
      </c>
      <c r="C48" s="14"/>
      <c r="D48" s="14">
        <v>60</v>
      </c>
      <c r="E48" s="14" t="s">
        <v>6</v>
      </c>
      <c r="F48" s="18">
        <f t="shared" si="6"/>
        <v>0</v>
      </c>
    </row>
    <row r="49" spans="1:6" s="4" customFormat="1" x14ac:dyDescent="0.25">
      <c r="A49" s="8">
        <v>8</v>
      </c>
      <c r="B49" s="9" t="s">
        <v>57</v>
      </c>
      <c r="C49" s="13"/>
      <c r="D49" s="13">
        <v>30</v>
      </c>
      <c r="E49" s="11" t="s">
        <v>16</v>
      </c>
      <c r="F49" s="18">
        <f>C49*D49</f>
        <v>0</v>
      </c>
    </row>
    <row r="50" spans="1:6" s="4" customFormat="1" x14ac:dyDescent="0.25">
      <c r="A50" s="8">
        <v>9</v>
      </c>
      <c r="B50" s="9" t="s">
        <v>106</v>
      </c>
      <c r="C50" s="13"/>
      <c r="D50" s="13">
        <v>50</v>
      </c>
      <c r="E50" s="11" t="s">
        <v>6</v>
      </c>
      <c r="F50" s="24">
        <f t="shared" ref="F50" si="7">D50*C50</f>
        <v>0</v>
      </c>
    </row>
    <row r="51" spans="1:6" s="4" customFormat="1" x14ac:dyDescent="0.25">
      <c r="A51" s="8">
        <v>10</v>
      </c>
      <c r="B51" s="9" t="s">
        <v>104</v>
      </c>
      <c r="C51" s="14"/>
      <c r="D51" s="14">
        <v>50</v>
      </c>
      <c r="E51" s="11" t="s">
        <v>7</v>
      </c>
      <c r="F51" s="18">
        <f t="shared" ref="F51:F52" si="8">D51*C51</f>
        <v>0</v>
      </c>
    </row>
    <row r="52" spans="1:6" s="4" customFormat="1" x14ac:dyDescent="0.25">
      <c r="A52" s="8">
        <v>11</v>
      </c>
      <c r="B52" s="9" t="s">
        <v>54</v>
      </c>
      <c r="C52" s="14"/>
      <c r="D52" s="14">
        <v>1.25</v>
      </c>
      <c r="E52" s="11" t="s">
        <v>16</v>
      </c>
      <c r="F52" s="18">
        <f t="shared" si="8"/>
        <v>0</v>
      </c>
    </row>
    <row r="53" spans="1:6" s="4" customFormat="1" x14ac:dyDescent="0.25">
      <c r="A53" s="8">
        <v>12</v>
      </c>
      <c r="B53" s="9" t="s">
        <v>55</v>
      </c>
      <c r="C53" s="14"/>
      <c r="D53" s="14">
        <v>0.5</v>
      </c>
      <c r="E53" s="11" t="s">
        <v>16</v>
      </c>
      <c r="F53" s="18">
        <f>C53*D53</f>
        <v>0</v>
      </c>
    </row>
    <row r="54" spans="1:6" s="4" customFormat="1" ht="33" x14ac:dyDescent="0.25">
      <c r="A54" s="8">
        <v>13</v>
      </c>
      <c r="B54" s="9" t="s">
        <v>130</v>
      </c>
      <c r="C54" s="14"/>
      <c r="D54" s="14">
        <v>100</v>
      </c>
      <c r="E54" s="11" t="s">
        <v>6</v>
      </c>
      <c r="F54" s="18">
        <f>C54*D54</f>
        <v>0</v>
      </c>
    </row>
    <row r="55" spans="1:6" s="4" customFormat="1" x14ac:dyDescent="0.25">
      <c r="A55" s="8">
        <v>14</v>
      </c>
      <c r="B55" s="9" t="s">
        <v>53</v>
      </c>
      <c r="C55" s="14"/>
      <c r="D55" s="14">
        <v>200</v>
      </c>
      <c r="E55" s="11" t="s">
        <v>6</v>
      </c>
      <c r="F55" s="18">
        <f t="shared" ref="F55:F58" si="9">D55*C55</f>
        <v>0</v>
      </c>
    </row>
    <row r="56" spans="1:6" s="4" customFormat="1" x14ac:dyDescent="0.25">
      <c r="A56" s="8">
        <v>15</v>
      </c>
      <c r="B56" s="9" t="s">
        <v>52</v>
      </c>
      <c r="C56" s="14"/>
      <c r="D56" s="14">
        <v>250</v>
      </c>
      <c r="E56" s="11" t="s">
        <v>6</v>
      </c>
      <c r="F56" s="18">
        <f t="shared" si="9"/>
        <v>0</v>
      </c>
    </row>
    <row r="57" spans="1:6" s="4" customFormat="1" x14ac:dyDescent="0.25">
      <c r="A57" s="8">
        <v>16</v>
      </c>
      <c r="B57" s="9" t="s">
        <v>23</v>
      </c>
      <c r="C57" s="14"/>
      <c r="D57" s="14">
        <v>25</v>
      </c>
      <c r="E57" s="11" t="s">
        <v>6</v>
      </c>
      <c r="F57" s="18">
        <f t="shared" si="9"/>
        <v>0</v>
      </c>
    </row>
    <row r="58" spans="1:6" s="4" customFormat="1" x14ac:dyDescent="0.25">
      <c r="A58" s="8">
        <v>17</v>
      </c>
      <c r="B58" s="9" t="s">
        <v>24</v>
      </c>
      <c r="C58" s="14"/>
      <c r="D58" s="14">
        <v>30</v>
      </c>
      <c r="E58" s="11" t="s">
        <v>6</v>
      </c>
      <c r="F58" s="18">
        <f t="shared" si="9"/>
        <v>0</v>
      </c>
    </row>
    <row r="59" spans="1:6" s="4" customFormat="1" x14ac:dyDescent="0.25">
      <c r="A59" s="8">
        <v>18</v>
      </c>
      <c r="B59" s="9" t="s">
        <v>42</v>
      </c>
      <c r="C59" s="13"/>
      <c r="D59" s="13">
        <v>1500</v>
      </c>
      <c r="E59" s="11" t="s">
        <v>8</v>
      </c>
      <c r="F59" s="18">
        <f>C59*D59</f>
        <v>0</v>
      </c>
    </row>
    <row r="60" spans="1:6" s="4" customFormat="1" x14ac:dyDescent="0.25">
      <c r="A60" s="8">
        <v>19</v>
      </c>
      <c r="B60" s="9" t="s">
        <v>94</v>
      </c>
      <c r="C60" s="13"/>
      <c r="D60" s="13">
        <v>100</v>
      </c>
      <c r="E60" s="11" t="s">
        <v>8</v>
      </c>
      <c r="F60" s="18">
        <f>C60*D60</f>
        <v>0</v>
      </c>
    </row>
    <row r="61" spans="1:6" s="4" customFormat="1" x14ac:dyDescent="0.25">
      <c r="A61" s="8"/>
      <c r="B61" s="9"/>
      <c r="C61" s="13"/>
      <c r="D61" s="13"/>
      <c r="E61" s="11"/>
      <c r="F61" s="18"/>
    </row>
    <row r="62" spans="1:6" s="4" customFormat="1" x14ac:dyDescent="0.3">
      <c r="A62" s="8"/>
      <c r="B62" s="6" t="s">
        <v>58</v>
      </c>
      <c r="C62" s="12"/>
      <c r="D62" s="12"/>
      <c r="E62" s="11"/>
      <c r="F62" s="18"/>
    </row>
    <row r="63" spans="1:6" s="4" customFormat="1" x14ac:dyDescent="0.25">
      <c r="A63" s="8">
        <v>1</v>
      </c>
      <c r="B63" s="9" t="s">
        <v>59</v>
      </c>
      <c r="C63" s="14"/>
      <c r="D63" s="14">
        <v>20</v>
      </c>
      <c r="E63" s="11" t="s">
        <v>9</v>
      </c>
      <c r="F63" s="18">
        <f t="shared" ref="F63:F89" si="10">C63*D63</f>
        <v>0</v>
      </c>
    </row>
    <row r="64" spans="1:6" s="4" customFormat="1" x14ac:dyDescent="0.25">
      <c r="A64" s="8">
        <v>2</v>
      </c>
      <c r="B64" s="9" t="s">
        <v>131</v>
      </c>
      <c r="C64" s="14"/>
      <c r="D64" s="14">
        <v>10</v>
      </c>
      <c r="E64" s="11" t="s">
        <v>9</v>
      </c>
      <c r="F64" s="18">
        <f t="shared" si="10"/>
        <v>0</v>
      </c>
    </row>
    <row r="65" spans="1:6" s="4" customFormat="1" x14ac:dyDescent="0.25">
      <c r="A65" s="8">
        <v>3</v>
      </c>
      <c r="B65" s="9" t="s">
        <v>91</v>
      </c>
      <c r="C65" s="14"/>
      <c r="D65" s="14">
        <v>10</v>
      </c>
      <c r="E65" s="11" t="s">
        <v>9</v>
      </c>
      <c r="F65" s="18">
        <f t="shared" si="10"/>
        <v>0</v>
      </c>
    </row>
    <row r="66" spans="1:6" s="4" customFormat="1" x14ac:dyDescent="0.25">
      <c r="A66" s="8">
        <v>4</v>
      </c>
      <c r="B66" s="9" t="s">
        <v>88</v>
      </c>
      <c r="C66" s="14"/>
      <c r="D66" s="14">
        <v>4</v>
      </c>
      <c r="E66" s="11" t="s">
        <v>9</v>
      </c>
      <c r="F66" s="18">
        <f t="shared" si="10"/>
        <v>0</v>
      </c>
    </row>
    <row r="67" spans="1:6" s="4" customFormat="1" x14ac:dyDescent="0.25">
      <c r="A67" s="8">
        <v>5</v>
      </c>
      <c r="B67" s="9" t="s">
        <v>90</v>
      </c>
      <c r="C67" s="14"/>
      <c r="D67" s="14">
        <v>4</v>
      </c>
      <c r="E67" s="11" t="s">
        <v>9</v>
      </c>
      <c r="F67" s="18">
        <f t="shared" si="10"/>
        <v>0</v>
      </c>
    </row>
    <row r="68" spans="1:6" s="4" customFormat="1" x14ac:dyDescent="0.25">
      <c r="A68" s="8">
        <v>6</v>
      </c>
      <c r="B68" s="9" t="s">
        <v>89</v>
      </c>
      <c r="C68" s="14"/>
      <c r="D68" s="14">
        <v>10</v>
      </c>
      <c r="E68" s="11" t="s">
        <v>9</v>
      </c>
      <c r="F68" s="18">
        <f t="shared" si="10"/>
        <v>0</v>
      </c>
    </row>
    <row r="69" spans="1:6" s="4" customFormat="1" ht="33" x14ac:dyDescent="0.25">
      <c r="A69" s="8">
        <v>7</v>
      </c>
      <c r="B69" s="9" t="s">
        <v>87</v>
      </c>
      <c r="C69" s="14"/>
      <c r="D69" s="14">
        <v>4</v>
      </c>
      <c r="E69" s="11" t="s">
        <v>9</v>
      </c>
      <c r="F69" s="18">
        <f t="shared" si="10"/>
        <v>0</v>
      </c>
    </row>
    <row r="70" spans="1:6" s="4" customFormat="1" x14ac:dyDescent="0.25">
      <c r="A70" s="8">
        <v>8</v>
      </c>
      <c r="B70" s="9" t="s">
        <v>70</v>
      </c>
      <c r="C70" s="14"/>
      <c r="D70" s="14">
        <v>2</v>
      </c>
      <c r="E70" s="11" t="s">
        <v>9</v>
      </c>
      <c r="F70" s="18">
        <f t="shared" si="10"/>
        <v>0</v>
      </c>
    </row>
    <row r="71" spans="1:6" s="4" customFormat="1" x14ac:dyDescent="0.25">
      <c r="A71" s="8">
        <v>9</v>
      </c>
      <c r="B71" s="9" t="s">
        <v>71</v>
      </c>
      <c r="C71" s="14"/>
      <c r="D71" s="14">
        <v>2</v>
      </c>
      <c r="E71" s="11" t="s">
        <v>9</v>
      </c>
      <c r="F71" s="18">
        <f t="shared" si="10"/>
        <v>0</v>
      </c>
    </row>
    <row r="72" spans="1:6" s="4" customFormat="1" x14ac:dyDescent="0.25">
      <c r="A72" s="8">
        <v>10</v>
      </c>
      <c r="B72" s="9" t="s">
        <v>86</v>
      </c>
      <c r="C72" s="14"/>
      <c r="D72" s="14">
        <v>8</v>
      </c>
      <c r="E72" s="11" t="s">
        <v>9</v>
      </c>
      <c r="F72" s="18">
        <f t="shared" si="10"/>
        <v>0</v>
      </c>
    </row>
    <row r="73" spans="1:6" s="4" customFormat="1" x14ac:dyDescent="0.25">
      <c r="A73" s="8">
        <v>11</v>
      </c>
      <c r="B73" s="9" t="s">
        <v>72</v>
      </c>
      <c r="C73" s="14"/>
      <c r="D73" s="14">
        <v>2</v>
      </c>
      <c r="E73" s="11" t="s">
        <v>9</v>
      </c>
      <c r="F73" s="18">
        <f t="shared" si="10"/>
        <v>0</v>
      </c>
    </row>
    <row r="74" spans="1:6" s="4" customFormat="1" x14ac:dyDescent="0.25">
      <c r="A74" s="8">
        <v>12</v>
      </c>
      <c r="B74" s="9" t="s">
        <v>73</v>
      </c>
      <c r="C74" s="14"/>
      <c r="D74" s="14">
        <v>8</v>
      </c>
      <c r="E74" s="11" t="s">
        <v>9</v>
      </c>
      <c r="F74" s="18">
        <f t="shared" si="10"/>
        <v>0</v>
      </c>
    </row>
    <row r="75" spans="1:6" s="4" customFormat="1" x14ac:dyDescent="0.25">
      <c r="A75" s="8">
        <v>13</v>
      </c>
      <c r="B75" s="9" t="s">
        <v>107</v>
      </c>
      <c r="C75" s="14"/>
      <c r="D75" s="14">
        <v>1</v>
      </c>
      <c r="E75" s="11" t="s">
        <v>9</v>
      </c>
      <c r="F75" s="24">
        <f t="shared" si="10"/>
        <v>0</v>
      </c>
    </row>
    <row r="76" spans="1:6" s="4" customFormat="1" x14ac:dyDescent="0.25">
      <c r="A76" s="8">
        <v>14</v>
      </c>
      <c r="B76" s="9" t="s">
        <v>68</v>
      </c>
      <c r="C76" s="14"/>
      <c r="D76" s="14">
        <v>3</v>
      </c>
      <c r="E76" s="11" t="s">
        <v>9</v>
      </c>
      <c r="F76" s="18">
        <f t="shared" si="10"/>
        <v>0</v>
      </c>
    </row>
    <row r="77" spans="1:6" s="4" customFormat="1" x14ac:dyDescent="0.25">
      <c r="A77" s="8">
        <v>15</v>
      </c>
      <c r="B77" s="9" t="s">
        <v>92</v>
      </c>
      <c r="C77" s="14"/>
      <c r="D77" s="14">
        <v>1</v>
      </c>
      <c r="E77" s="11" t="s">
        <v>9</v>
      </c>
      <c r="F77" s="18">
        <f t="shared" si="10"/>
        <v>0</v>
      </c>
    </row>
    <row r="78" spans="1:6" s="4" customFormat="1" x14ac:dyDescent="0.25">
      <c r="A78" s="8">
        <v>16</v>
      </c>
      <c r="B78" s="9" t="s">
        <v>80</v>
      </c>
      <c r="C78" s="14"/>
      <c r="D78" s="14">
        <v>1</v>
      </c>
      <c r="E78" s="11" t="s">
        <v>9</v>
      </c>
      <c r="F78" s="18">
        <f t="shared" si="10"/>
        <v>0</v>
      </c>
    </row>
    <row r="79" spans="1:6" s="4" customFormat="1" x14ac:dyDescent="0.25">
      <c r="A79" s="8">
        <v>17</v>
      </c>
      <c r="B79" s="9" t="s">
        <v>81</v>
      </c>
      <c r="C79" s="14"/>
      <c r="D79" s="14">
        <v>1</v>
      </c>
      <c r="E79" s="11" t="s">
        <v>9</v>
      </c>
      <c r="F79" s="18">
        <f t="shared" si="10"/>
        <v>0</v>
      </c>
    </row>
    <row r="80" spans="1:6" s="4" customFormat="1" x14ac:dyDescent="0.25">
      <c r="A80" s="8">
        <v>18</v>
      </c>
      <c r="B80" s="9" t="s">
        <v>82</v>
      </c>
      <c r="C80" s="14"/>
      <c r="D80" s="14">
        <v>4</v>
      </c>
      <c r="E80" s="11" t="s">
        <v>9</v>
      </c>
      <c r="F80" s="18">
        <f t="shared" si="10"/>
        <v>0</v>
      </c>
    </row>
    <row r="81" spans="1:6" s="4" customFormat="1" x14ac:dyDescent="0.25">
      <c r="A81" s="8">
        <v>19</v>
      </c>
      <c r="B81" s="9" t="s">
        <v>84</v>
      </c>
      <c r="C81" s="14"/>
      <c r="D81" s="14">
        <v>8</v>
      </c>
      <c r="E81" s="11" t="s">
        <v>9</v>
      </c>
      <c r="F81" s="18">
        <f t="shared" si="10"/>
        <v>0</v>
      </c>
    </row>
    <row r="82" spans="1:6" s="4" customFormat="1" x14ac:dyDescent="0.25">
      <c r="A82" s="8">
        <v>20</v>
      </c>
      <c r="B82" s="9" t="s">
        <v>85</v>
      </c>
      <c r="C82" s="14"/>
      <c r="D82" s="14">
        <v>8</v>
      </c>
      <c r="E82" s="11" t="s">
        <v>9</v>
      </c>
      <c r="F82" s="18">
        <f t="shared" si="10"/>
        <v>0</v>
      </c>
    </row>
    <row r="83" spans="1:6" s="4" customFormat="1" ht="33" x14ac:dyDescent="0.25">
      <c r="A83" s="8">
        <v>21</v>
      </c>
      <c r="B83" s="9" t="s">
        <v>119</v>
      </c>
      <c r="C83" s="14"/>
      <c r="D83" s="14">
        <v>1</v>
      </c>
      <c r="E83" s="11" t="s">
        <v>9</v>
      </c>
      <c r="F83" s="18">
        <f t="shared" si="10"/>
        <v>0</v>
      </c>
    </row>
    <row r="84" spans="1:6" s="4" customFormat="1" x14ac:dyDescent="0.25">
      <c r="A84" s="8">
        <v>22</v>
      </c>
      <c r="B84" s="9" t="s">
        <v>62</v>
      </c>
      <c r="C84" s="14"/>
      <c r="D84" s="14">
        <v>1</v>
      </c>
      <c r="E84" s="11" t="s">
        <v>9</v>
      </c>
      <c r="F84" s="18">
        <f t="shared" si="10"/>
        <v>0</v>
      </c>
    </row>
    <row r="85" spans="1:6" s="4" customFormat="1" x14ac:dyDescent="0.25">
      <c r="A85" s="8">
        <v>23</v>
      </c>
      <c r="B85" s="9" t="s">
        <v>83</v>
      </c>
      <c r="C85" s="14"/>
      <c r="D85" s="14">
        <v>1</v>
      </c>
      <c r="E85" s="11" t="s">
        <v>9</v>
      </c>
      <c r="F85" s="18">
        <f t="shared" si="10"/>
        <v>0</v>
      </c>
    </row>
    <row r="86" spans="1:6" s="4" customFormat="1" x14ac:dyDescent="0.25">
      <c r="A86" s="8">
        <v>24</v>
      </c>
      <c r="B86" s="9" t="s">
        <v>63</v>
      </c>
      <c r="C86" s="14"/>
      <c r="D86" s="14">
        <v>1</v>
      </c>
      <c r="E86" s="11" t="s">
        <v>9</v>
      </c>
      <c r="F86" s="18">
        <f t="shared" si="10"/>
        <v>0</v>
      </c>
    </row>
    <row r="87" spans="1:6" s="4" customFormat="1" x14ac:dyDescent="0.25">
      <c r="A87" s="8">
        <v>25</v>
      </c>
      <c r="B87" s="9" t="s">
        <v>69</v>
      </c>
      <c r="C87" s="14"/>
      <c r="D87" s="14">
        <v>5</v>
      </c>
      <c r="E87" s="11" t="s">
        <v>9</v>
      </c>
      <c r="F87" s="18">
        <f t="shared" si="10"/>
        <v>0</v>
      </c>
    </row>
    <row r="88" spans="1:6" s="4" customFormat="1" x14ac:dyDescent="0.25">
      <c r="A88" s="8">
        <v>26</v>
      </c>
      <c r="B88" s="9" t="s">
        <v>74</v>
      </c>
      <c r="C88" s="14"/>
      <c r="D88" s="14">
        <v>5</v>
      </c>
      <c r="E88" s="11" t="s">
        <v>9</v>
      </c>
      <c r="F88" s="18">
        <f t="shared" si="10"/>
        <v>0</v>
      </c>
    </row>
    <row r="89" spans="1:6" s="4" customFormat="1" x14ac:dyDescent="0.25">
      <c r="A89" s="8">
        <v>27</v>
      </c>
      <c r="B89" s="9" t="s">
        <v>64</v>
      </c>
      <c r="C89" s="14"/>
      <c r="D89" s="14">
        <v>2</v>
      </c>
      <c r="E89" s="11" t="s">
        <v>9</v>
      </c>
      <c r="F89" s="18">
        <f t="shared" si="10"/>
        <v>0</v>
      </c>
    </row>
    <row r="90" spans="1:6" s="4" customFormat="1" x14ac:dyDescent="0.25">
      <c r="A90" s="8">
        <v>28</v>
      </c>
      <c r="B90" s="9" t="s">
        <v>61</v>
      </c>
      <c r="C90" s="14"/>
      <c r="D90" s="14">
        <v>6</v>
      </c>
      <c r="E90" s="11" t="s">
        <v>9</v>
      </c>
      <c r="F90" s="18">
        <f t="shared" ref="F90" si="11">D90*C90</f>
        <v>0</v>
      </c>
    </row>
    <row r="91" spans="1:6" s="4" customFormat="1" x14ac:dyDescent="0.25">
      <c r="A91" s="8">
        <v>29</v>
      </c>
      <c r="B91" s="9" t="s">
        <v>75</v>
      </c>
      <c r="C91" s="14"/>
      <c r="D91" s="14">
        <v>6</v>
      </c>
      <c r="E91" s="11" t="s">
        <v>9</v>
      </c>
      <c r="F91" s="18">
        <f>C91*D91</f>
        <v>0</v>
      </c>
    </row>
    <row r="92" spans="1:6" s="4" customFormat="1" x14ac:dyDescent="0.25">
      <c r="A92" s="8">
        <v>30</v>
      </c>
      <c r="B92" s="9" t="s">
        <v>76</v>
      </c>
      <c r="C92" s="14"/>
      <c r="D92" s="14">
        <v>6</v>
      </c>
      <c r="E92" s="11" t="s">
        <v>9</v>
      </c>
      <c r="F92" s="18">
        <f>C92*D92</f>
        <v>0</v>
      </c>
    </row>
    <row r="93" spans="1:6" s="4" customFormat="1" x14ac:dyDescent="0.25">
      <c r="A93" s="8">
        <v>31</v>
      </c>
      <c r="B93" s="9" t="s">
        <v>77</v>
      </c>
      <c r="C93" s="14"/>
      <c r="D93" s="14">
        <v>6</v>
      </c>
      <c r="E93" s="11" t="s">
        <v>9</v>
      </c>
      <c r="F93" s="18">
        <f>C93*D93</f>
        <v>0</v>
      </c>
    </row>
    <row r="94" spans="1:6" s="4" customFormat="1" x14ac:dyDescent="0.25">
      <c r="A94" s="8">
        <v>32</v>
      </c>
      <c r="B94" s="9" t="s">
        <v>60</v>
      </c>
      <c r="C94" s="14"/>
      <c r="D94" s="14">
        <v>6</v>
      </c>
      <c r="E94" s="11" t="s">
        <v>9</v>
      </c>
      <c r="F94" s="18">
        <f>C94*D94</f>
        <v>0</v>
      </c>
    </row>
    <row r="95" spans="1:6" s="4" customFormat="1" ht="33" x14ac:dyDescent="0.25">
      <c r="A95" s="8">
        <v>33</v>
      </c>
      <c r="B95" s="9" t="s">
        <v>78</v>
      </c>
      <c r="C95" s="14"/>
      <c r="D95" s="14">
        <v>4</v>
      </c>
      <c r="E95" s="11" t="s">
        <v>8</v>
      </c>
      <c r="F95" s="18">
        <f t="shared" ref="F95:F100" si="12">C95*D95</f>
        <v>0</v>
      </c>
    </row>
    <row r="96" spans="1:6" s="4" customFormat="1" ht="33" x14ac:dyDescent="0.25">
      <c r="A96" s="8">
        <v>34</v>
      </c>
      <c r="B96" s="9" t="s">
        <v>79</v>
      </c>
      <c r="C96" s="14"/>
      <c r="D96" s="14">
        <v>4</v>
      </c>
      <c r="E96" s="11" t="s">
        <v>8</v>
      </c>
      <c r="F96" s="18">
        <f t="shared" si="12"/>
        <v>0</v>
      </c>
    </row>
    <row r="97" spans="1:6" s="4" customFormat="1" x14ac:dyDescent="0.25">
      <c r="A97" s="8">
        <v>35</v>
      </c>
      <c r="B97" s="9" t="s">
        <v>65</v>
      </c>
      <c r="C97" s="14"/>
      <c r="D97" s="14">
        <v>4</v>
      </c>
      <c r="E97" s="11" t="s">
        <v>8</v>
      </c>
      <c r="F97" s="18">
        <f t="shared" si="12"/>
        <v>0</v>
      </c>
    </row>
    <row r="98" spans="1:6" s="4" customFormat="1" x14ac:dyDescent="0.25">
      <c r="A98" s="8">
        <v>36</v>
      </c>
      <c r="B98" s="9" t="s">
        <v>66</v>
      </c>
      <c r="C98" s="14"/>
      <c r="D98" s="14">
        <v>4</v>
      </c>
      <c r="E98" s="11" t="s">
        <v>8</v>
      </c>
      <c r="F98" s="18">
        <f t="shared" si="12"/>
        <v>0</v>
      </c>
    </row>
    <row r="99" spans="1:6" s="4" customFormat="1" x14ac:dyDescent="0.25">
      <c r="A99" s="8">
        <v>37</v>
      </c>
      <c r="B99" s="9" t="s">
        <v>118</v>
      </c>
      <c r="C99" s="14"/>
      <c r="D99" s="14">
        <v>4</v>
      </c>
      <c r="E99" s="11" t="s">
        <v>8</v>
      </c>
      <c r="F99" s="18">
        <f t="shared" si="12"/>
        <v>0</v>
      </c>
    </row>
    <row r="100" spans="1:6" s="4" customFormat="1" x14ac:dyDescent="0.25">
      <c r="A100" s="8">
        <v>38</v>
      </c>
      <c r="B100" s="9" t="s">
        <v>67</v>
      </c>
      <c r="C100" s="14"/>
      <c r="D100" s="14">
        <v>2</v>
      </c>
      <c r="E100" s="11" t="s">
        <v>7</v>
      </c>
      <c r="F100" s="18">
        <f t="shared" si="12"/>
        <v>0</v>
      </c>
    </row>
    <row r="101" spans="1:6" s="4" customFormat="1" x14ac:dyDescent="0.25">
      <c r="A101" s="8"/>
      <c r="B101" s="9"/>
      <c r="C101" s="14"/>
      <c r="D101" s="14"/>
      <c r="E101" s="11"/>
      <c r="F101" s="18"/>
    </row>
    <row r="102" spans="1:6" s="4" customFormat="1" x14ac:dyDescent="0.3">
      <c r="A102" s="8"/>
      <c r="B102" s="6" t="s">
        <v>25</v>
      </c>
      <c r="C102" s="14"/>
      <c r="D102" s="14"/>
      <c r="E102" s="11"/>
      <c r="F102" s="18"/>
    </row>
    <row r="103" spans="1:6" s="4" customFormat="1" x14ac:dyDescent="0.25">
      <c r="A103" s="8">
        <v>1</v>
      </c>
      <c r="B103" s="9" t="s">
        <v>111</v>
      </c>
      <c r="C103" s="14"/>
      <c r="D103" s="14">
        <v>300</v>
      </c>
      <c r="E103" s="11" t="s">
        <v>6</v>
      </c>
      <c r="F103" s="18">
        <f>C103*D103</f>
        <v>0</v>
      </c>
    </row>
    <row r="104" spans="1:6" s="4" customFormat="1" x14ac:dyDescent="0.25">
      <c r="A104" s="8">
        <f>A103+1</f>
        <v>2</v>
      </c>
      <c r="B104" s="9" t="s">
        <v>109</v>
      </c>
      <c r="C104" s="14"/>
      <c r="D104" s="14">
        <v>2</v>
      </c>
      <c r="E104" s="11" t="s">
        <v>9</v>
      </c>
      <c r="F104" s="18">
        <f>C104*D104</f>
        <v>0</v>
      </c>
    </row>
    <row r="105" spans="1:6" s="4" customFormat="1" x14ac:dyDescent="0.25">
      <c r="A105" s="8">
        <f t="shared" ref="A105:A126" si="13">A104+1</f>
        <v>3</v>
      </c>
      <c r="B105" s="9" t="s">
        <v>108</v>
      </c>
      <c r="C105" s="14"/>
      <c r="D105" s="14">
        <v>2</v>
      </c>
      <c r="E105" s="11" t="s">
        <v>9</v>
      </c>
      <c r="F105" s="18">
        <f>C105*D105</f>
        <v>0</v>
      </c>
    </row>
    <row r="106" spans="1:6" s="4" customFormat="1" x14ac:dyDescent="0.25">
      <c r="A106" s="8">
        <f t="shared" si="13"/>
        <v>4</v>
      </c>
      <c r="B106" s="9" t="s">
        <v>97</v>
      </c>
      <c r="C106" s="14"/>
      <c r="D106" s="14">
        <v>80</v>
      </c>
      <c r="E106" s="11" t="s">
        <v>8</v>
      </c>
      <c r="F106" s="18">
        <f t="shared" ref="F106:F127" si="14">D106*C106</f>
        <v>0</v>
      </c>
    </row>
    <row r="107" spans="1:6" s="4" customFormat="1" x14ac:dyDescent="0.25">
      <c r="A107" s="8">
        <v>5</v>
      </c>
      <c r="B107" s="9" t="s">
        <v>98</v>
      </c>
      <c r="C107" s="14"/>
      <c r="D107" s="14">
        <v>500</v>
      </c>
      <c r="E107" s="11" t="s">
        <v>8</v>
      </c>
      <c r="F107" s="18">
        <f t="shared" si="14"/>
        <v>0</v>
      </c>
    </row>
    <row r="108" spans="1:6" s="4" customFormat="1" x14ac:dyDescent="0.25">
      <c r="A108" s="8">
        <v>6</v>
      </c>
      <c r="B108" s="9" t="s">
        <v>99</v>
      </c>
      <c r="C108" s="14"/>
      <c r="D108" s="14">
        <v>100</v>
      </c>
      <c r="E108" s="11" t="s">
        <v>8</v>
      </c>
      <c r="F108" s="18">
        <f t="shared" si="14"/>
        <v>0</v>
      </c>
    </row>
    <row r="109" spans="1:6" s="4" customFormat="1" x14ac:dyDescent="0.25">
      <c r="A109" s="8">
        <f t="shared" si="13"/>
        <v>7</v>
      </c>
      <c r="B109" s="9" t="s">
        <v>100</v>
      </c>
      <c r="C109" s="14"/>
      <c r="D109" s="14">
        <v>50</v>
      </c>
      <c r="E109" s="11" t="s">
        <v>8</v>
      </c>
      <c r="F109" s="18">
        <f t="shared" si="14"/>
        <v>0</v>
      </c>
    </row>
    <row r="110" spans="1:6" s="4" customFormat="1" x14ac:dyDescent="0.25">
      <c r="A110" s="8">
        <f t="shared" si="13"/>
        <v>8</v>
      </c>
      <c r="B110" s="9" t="s">
        <v>101</v>
      </c>
      <c r="C110" s="14"/>
      <c r="D110" s="14">
        <v>10</v>
      </c>
      <c r="E110" s="11" t="s">
        <v>8</v>
      </c>
      <c r="F110" s="18">
        <f t="shared" si="14"/>
        <v>0</v>
      </c>
    </row>
    <row r="111" spans="1:6" s="4" customFormat="1" ht="33" x14ac:dyDescent="0.25">
      <c r="A111" s="8">
        <f t="shared" si="13"/>
        <v>9</v>
      </c>
      <c r="B111" s="9" t="s">
        <v>27</v>
      </c>
      <c r="C111" s="14"/>
      <c r="D111" s="14">
        <v>300</v>
      </c>
      <c r="E111" s="11" t="s">
        <v>8</v>
      </c>
      <c r="F111" s="18">
        <f t="shared" si="14"/>
        <v>0</v>
      </c>
    </row>
    <row r="112" spans="1:6" s="4" customFormat="1" ht="33" x14ac:dyDescent="0.25">
      <c r="A112" s="8">
        <v>10</v>
      </c>
      <c r="B112" s="9" t="s">
        <v>28</v>
      </c>
      <c r="C112" s="14"/>
      <c r="D112" s="14">
        <v>30</v>
      </c>
      <c r="E112" s="11" t="s">
        <v>8</v>
      </c>
      <c r="F112" s="18">
        <f t="shared" si="14"/>
        <v>0</v>
      </c>
    </row>
    <row r="113" spans="1:9" s="4" customFormat="1" ht="33" x14ac:dyDescent="0.25">
      <c r="A113" s="8">
        <f t="shared" si="13"/>
        <v>11</v>
      </c>
      <c r="B113" s="9" t="s">
        <v>26</v>
      </c>
      <c r="C113" s="14"/>
      <c r="D113" s="14">
        <v>220</v>
      </c>
      <c r="E113" s="11" t="s">
        <v>8</v>
      </c>
      <c r="F113" s="24">
        <f t="shared" ref="F113" si="15">C113*D113</f>
        <v>0</v>
      </c>
    </row>
    <row r="114" spans="1:9" s="4" customFormat="1" x14ac:dyDescent="0.25">
      <c r="A114" s="8">
        <v>12</v>
      </c>
      <c r="B114" s="9" t="s">
        <v>30</v>
      </c>
      <c r="C114" s="14"/>
      <c r="D114" s="14">
        <v>40</v>
      </c>
      <c r="E114" s="11" t="s">
        <v>7</v>
      </c>
      <c r="F114" s="18">
        <f t="shared" si="14"/>
        <v>0</v>
      </c>
    </row>
    <row r="115" spans="1:9" s="4" customFormat="1" ht="33" x14ac:dyDescent="0.25">
      <c r="A115" s="8">
        <f t="shared" si="13"/>
        <v>13</v>
      </c>
      <c r="B115" s="9" t="s">
        <v>29</v>
      </c>
      <c r="C115" s="14"/>
      <c r="D115" s="14">
        <v>10</v>
      </c>
      <c r="E115" s="11" t="s">
        <v>8</v>
      </c>
      <c r="F115" s="18">
        <f t="shared" si="14"/>
        <v>0</v>
      </c>
    </row>
    <row r="116" spans="1:9" s="4" customFormat="1" x14ac:dyDescent="0.25">
      <c r="A116" s="8">
        <f t="shared" si="13"/>
        <v>14</v>
      </c>
      <c r="B116" s="9" t="s">
        <v>31</v>
      </c>
      <c r="C116" s="14"/>
      <c r="D116" s="14">
        <v>3</v>
      </c>
      <c r="E116" s="11" t="s">
        <v>7</v>
      </c>
      <c r="F116" s="18">
        <f t="shared" si="14"/>
        <v>0</v>
      </c>
    </row>
    <row r="117" spans="1:9" s="4" customFormat="1" x14ac:dyDescent="0.25">
      <c r="A117" s="8">
        <f t="shared" si="13"/>
        <v>15</v>
      </c>
      <c r="B117" s="9" t="s">
        <v>112</v>
      </c>
      <c r="C117" s="14"/>
      <c r="D117" s="14">
        <v>5</v>
      </c>
      <c r="E117" s="11" t="s">
        <v>8</v>
      </c>
      <c r="F117" s="18">
        <f t="shared" si="14"/>
        <v>0</v>
      </c>
    </row>
    <row r="118" spans="1:9" s="4" customFormat="1" ht="33" x14ac:dyDescent="0.25">
      <c r="A118" s="8">
        <v>16</v>
      </c>
      <c r="B118" s="30" t="s">
        <v>32</v>
      </c>
      <c r="C118" s="13"/>
      <c r="D118" s="13">
        <v>2</v>
      </c>
      <c r="E118" s="31" t="s">
        <v>9</v>
      </c>
      <c r="F118" s="32">
        <f t="shared" si="14"/>
        <v>0</v>
      </c>
    </row>
    <row r="119" spans="1:9" s="4" customFormat="1" x14ac:dyDescent="0.25">
      <c r="A119" s="8">
        <f t="shared" si="13"/>
        <v>17</v>
      </c>
      <c r="B119" s="9" t="s">
        <v>33</v>
      </c>
      <c r="C119" s="14"/>
      <c r="D119" s="14">
        <v>300</v>
      </c>
      <c r="E119" s="11" t="s">
        <v>9</v>
      </c>
      <c r="F119" s="18">
        <f t="shared" si="14"/>
        <v>0</v>
      </c>
    </row>
    <row r="120" spans="1:9" s="4" customFormat="1" x14ac:dyDescent="0.25">
      <c r="A120" s="8">
        <v>18</v>
      </c>
      <c r="B120" s="9" t="s">
        <v>102</v>
      </c>
      <c r="C120" s="14"/>
      <c r="D120" s="14">
        <v>10</v>
      </c>
      <c r="E120" s="11" t="s">
        <v>9</v>
      </c>
      <c r="F120" s="24">
        <f t="shared" ref="F120:F121" si="16">C120*D120</f>
        <v>0</v>
      </c>
    </row>
    <row r="121" spans="1:9" s="4" customFormat="1" x14ac:dyDescent="0.25">
      <c r="A121" s="8">
        <v>19</v>
      </c>
      <c r="B121" s="9" t="s">
        <v>103</v>
      </c>
      <c r="C121" s="14"/>
      <c r="D121" s="14">
        <v>10</v>
      </c>
      <c r="E121" s="11" t="s">
        <v>9</v>
      </c>
      <c r="F121" s="24">
        <f t="shared" si="16"/>
        <v>0</v>
      </c>
    </row>
    <row r="122" spans="1:9" s="4" customFormat="1" x14ac:dyDescent="0.25">
      <c r="A122" s="8">
        <v>20</v>
      </c>
      <c r="B122" s="30" t="s">
        <v>34</v>
      </c>
      <c r="C122" s="13"/>
      <c r="D122" s="13">
        <v>20</v>
      </c>
      <c r="E122" s="31" t="s">
        <v>9</v>
      </c>
      <c r="F122" s="32">
        <f t="shared" si="14"/>
        <v>0</v>
      </c>
    </row>
    <row r="123" spans="1:9" s="4" customFormat="1" x14ac:dyDescent="0.25">
      <c r="A123" s="8">
        <f t="shared" si="13"/>
        <v>21</v>
      </c>
      <c r="B123" s="30" t="s">
        <v>35</v>
      </c>
      <c r="C123" s="13"/>
      <c r="D123" s="13">
        <v>10</v>
      </c>
      <c r="E123" s="31" t="s">
        <v>9</v>
      </c>
      <c r="F123" s="32">
        <f t="shared" si="14"/>
        <v>0</v>
      </c>
    </row>
    <row r="124" spans="1:9" s="4" customFormat="1" x14ac:dyDescent="0.25">
      <c r="A124" s="8">
        <f t="shared" si="13"/>
        <v>22</v>
      </c>
      <c r="B124" s="30" t="s">
        <v>36</v>
      </c>
      <c r="C124" s="13"/>
      <c r="D124" s="13">
        <v>10</v>
      </c>
      <c r="E124" s="31" t="s">
        <v>9</v>
      </c>
      <c r="F124" s="32">
        <f t="shared" si="14"/>
        <v>0</v>
      </c>
    </row>
    <row r="125" spans="1:9" s="4" customFormat="1" ht="33" x14ac:dyDescent="0.25">
      <c r="A125" s="8">
        <v>23</v>
      </c>
      <c r="B125" s="30" t="s">
        <v>37</v>
      </c>
      <c r="C125" s="13"/>
      <c r="D125" s="13">
        <v>10</v>
      </c>
      <c r="E125" s="31" t="s">
        <v>9</v>
      </c>
      <c r="F125" s="32">
        <f t="shared" si="14"/>
        <v>0</v>
      </c>
    </row>
    <row r="126" spans="1:9" s="4" customFormat="1" ht="33" x14ac:dyDescent="0.25">
      <c r="A126" s="8">
        <f t="shared" si="13"/>
        <v>24</v>
      </c>
      <c r="B126" s="30" t="s">
        <v>38</v>
      </c>
      <c r="C126" s="13"/>
      <c r="D126" s="13">
        <v>10</v>
      </c>
      <c r="E126" s="31" t="s">
        <v>9</v>
      </c>
      <c r="F126" s="32">
        <f t="shared" si="14"/>
        <v>0</v>
      </c>
    </row>
    <row r="127" spans="1:9" s="4" customFormat="1" x14ac:dyDescent="0.25">
      <c r="A127" s="8">
        <v>25</v>
      </c>
      <c r="B127" s="30" t="s">
        <v>117</v>
      </c>
      <c r="C127" s="13"/>
      <c r="D127" s="13">
        <v>5</v>
      </c>
      <c r="E127" s="31" t="s">
        <v>9</v>
      </c>
      <c r="F127" s="32">
        <f t="shared" si="14"/>
        <v>0</v>
      </c>
    </row>
    <row r="128" spans="1:9" x14ac:dyDescent="0.25">
      <c r="A128" s="15"/>
      <c r="B128" s="16"/>
      <c r="C128" s="17"/>
      <c r="D128" s="19"/>
      <c r="E128" s="15"/>
      <c r="F128" s="17"/>
      <c r="I128" s="23">
        <f>F129-150000</f>
        <v>-150000</v>
      </c>
    </row>
    <row r="129" spans="2:9" x14ac:dyDescent="0.3">
      <c r="B129" s="33" t="s">
        <v>39</v>
      </c>
      <c r="C129" s="34"/>
      <c r="D129" s="35"/>
      <c r="E129" s="36"/>
      <c r="F129" s="22">
        <f>SUM(F7:F128)</f>
        <v>0</v>
      </c>
      <c r="I129" s="1">
        <f>I128/5</f>
        <v>-30000</v>
      </c>
    </row>
    <row r="130" spans="2:9" x14ac:dyDescent="0.3">
      <c r="B130" s="33" t="s">
        <v>40</v>
      </c>
      <c r="C130" s="34"/>
      <c r="D130" s="35"/>
      <c r="E130" s="36"/>
      <c r="F130" s="22">
        <f>F129*0.2</f>
        <v>0</v>
      </c>
    </row>
    <row r="131" spans="2:9" x14ac:dyDescent="0.3">
      <c r="B131" s="33" t="s">
        <v>41</v>
      </c>
      <c r="C131" s="34"/>
      <c r="D131" s="35"/>
      <c r="E131" s="36"/>
      <c r="F131" s="22">
        <f>F129+F130</f>
        <v>0</v>
      </c>
    </row>
  </sheetData>
  <mergeCells count="1">
    <mergeCell ref="B2:F2"/>
  </mergeCells>
  <pageMargins left="0.25" right="0.25" top="0.75" bottom="0.75" header="0.3" footer="0.3"/>
  <pageSetup paperSize="9" fitToHeight="0" orientation="portrait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Komplet_celok</vt:lpstr>
      <vt:lpstr>Komplet_celok!Oblasť_tlače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Holasek</dc:creator>
  <cp:lastModifiedBy>Mitanova Miriam</cp:lastModifiedBy>
  <cp:lastPrinted>2019-03-26T07:30:37Z</cp:lastPrinted>
  <dcterms:created xsi:type="dcterms:W3CDTF">2015-05-19T12:01:13Z</dcterms:created>
  <dcterms:modified xsi:type="dcterms:W3CDTF">2019-03-26T07:31:19Z</dcterms:modified>
</cp:coreProperties>
</file>