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ola Holzhauserová\Desktop\2024\Petrzalka\ROZPOČET_2024\"/>
    </mc:Choice>
  </mc:AlternateContent>
  <xr:revisionPtr revIDLastSave="0" documentId="8_{C663DE45-0AC4-40BF-8013-4EAF0E9102F1}" xr6:coauthVersionLast="45" xr6:coauthVersionMax="45" xr10:uidLastSave="{00000000-0000-0000-0000-000000000000}"/>
  <bookViews>
    <workbookView xWindow="-108" yWindow="-108" windowWidth="23256" windowHeight="12600" xr2:uid="{539D42CD-936D-4725-A41B-808625B56DFA}"/>
  </bookViews>
  <sheets>
    <sheet name="Návrh_202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9" i="1" l="1"/>
  <c r="G69" i="1"/>
  <c r="H69" i="1"/>
  <c r="E69" i="1"/>
  <c r="C41" i="1" l="1"/>
</calcChain>
</file>

<file path=xl/sharedStrings.xml><?xml version="1.0" encoding="utf-8"?>
<sst xmlns="http://schemas.openxmlformats.org/spreadsheetml/2006/main" count="161" uniqueCount="153">
  <si>
    <t>P.č.</t>
  </si>
  <si>
    <t>úpravu +/- 2023</t>
  </si>
  <si>
    <t>schválený rozpočet</t>
  </si>
  <si>
    <t>poznámky</t>
  </si>
  <si>
    <t>Prebieha riešenie majetkovo-právneho vyrovnania medzi MČ a HLMBA, do momentu vyriešenia sa realizuje iba nevyhnutná údržba terás.</t>
  </si>
  <si>
    <t>Kapitálové výdavky</t>
  </si>
  <si>
    <t>150 000,00</t>
  </si>
  <si>
    <t>4.1.1 RIČ – debarierizácia</t>
  </si>
  <si>
    <t>4.1.3  Cyklotrasy</t>
  </si>
  <si>
    <t>5.3.1 Bazén ZŠ Pankúchova</t>
  </si>
  <si>
    <t>6.4.2 Športovisko v areáli ZŠ Dudova</t>
  </si>
  <si>
    <t xml:space="preserve">6.4.2 ŠH Pankúchova </t>
  </si>
  <si>
    <t>6.4.2 ŠH Veľký Draždiak</t>
  </si>
  <si>
    <t>6.4.2 ŠH Prokofievova</t>
  </si>
  <si>
    <t>V súčasnosti prebieha pasportizácia verejných športových plôch v správe MČ.</t>
  </si>
  <si>
    <t>7.3.1 Dopravné ihrisko PD</t>
  </si>
  <si>
    <t>7.3.2 P – Vybudovanie psieho parku Budatínska</t>
  </si>
  <si>
    <t>Stavebné povolenie vydané, siete vytýčené. Plánovaná realizácia – OSVP, zatiaľ nerealizované.</t>
  </si>
  <si>
    <t xml:space="preserve"> OSVP</t>
  </si>
  <si>
    <t>9.3. Garáže Mlynarovičova - vodozádržné opatrenia</t>
  </si>
  <si>
    <t>9.3 P – Revitalizácia zanedbanej plochy na ulici A. Gwerkovej</t>
  </si>
  <si>
    <t xml:space="preserve">9.3. P – Humenské námestie PD </t>
  </si>
  <si>
    <t>Revitalizácia sa má týkať iba spodnej časti námestia, ktorú má v správe HLMBA – žiadosť o zverenie. HLMBA má v pláne pripraviť pasportizáciu pozemkov (správa / zverenie) – plán: verejné priestory mestského významu (napr. námestia) si chce ponechať v správe HLMBA, vnútrobloky v správe MČ.</t>
  </si>
  <si>
    <t>Referát územného rozvoja a GIS</t>
  </si>
  <si>
    <t>9.3. P – Revitalizácia športoviska vo vnútrobloku Budatínska 63-81</t>
  </si>
  <si>
    <t>9.3.  P – Verejná súťaž na realizáciu Nobelovho námestia</t>
  </si>
  <si>
    <t xml:space="preserve">fin. prostriedky presunuté na Ref. ÚRaGIS, na prípravných prácach sa podieľa aj RIČ </t>
  </si>
  <si>
    <t xml:space="preserve">9.3. P – Pergola pred CC Centrom, pergola na VDI Šášovská, vytvorenie pergoly v niektorom z vnútroblokov sídliska  </t>
  </si>
  <si>
    <t xml:space="preserve">Bežne dostupná pergola do záhrad nespĺňa technické a bezpečnostné podmienky pre umiestnenie na exponovaných verejných priestranstvách, z uvedeného dôvodu je potrebné navýšiť fin. prostriedky. </t>
  </si>
  <si>
    <t>VDI Šášovská – zrealizovaná demontáž starej nevyhovujúcej drevenej pergoly nad pieskoviskom a inštalovaná tieniaca plachta na 4ks kovových stĺpoch (rovnaký typ ako na iných VDI) – realizácia OSVP.</t>
  </si>
  <si>
    <t>Pergola CC Centrum – agendu bude riešiť Ref. ÚRaGIS.</t>
  </si>
  <si>
    <t>9.3. S – Kamerový systém a alarmy na ochranu budov a objektov MČ</t>
  </si>
  <si>
    <t>fin. prostriedky presunuté na Referát informačných technológií</t>
  </si>
  <si>
    <t>Referát IT</t>
  </si>
  <si>
    <t xml:space="preserve">Bazény - Žiadosť na FnPŠ podaná - Budatínska (500 000 EUR), Holíčska (ŠZP - 600 000 EUR), </t>
  </si>
  <si>
    <t>Telocvične - PD pripravené - Holíčska, Budatínska, Turnianska, príprava žiadostí na FnPŠ</t>
  </si>
  <si>
    <t xml:space="preserve">FnPŠ doplatenie 20% - refundácia </t>
  </si>
  <si>
    <t>bude uhradené až po vyučtovaní dotácie cca 10/2024</t>
  </si>
  <si>
    <t>Rekonštrukcia modernizácia</t>
  </si>
  <si>
    <t>Projektová dokumentácia</t>
  </si>
  <si>
    <t>finalizácia vrchnej a spodnej stavby, VO vnútornej stavby (1 444 500 EUR s DPH pred VO), exteriér - dlžba, osvetlenie, úprava okollia (200 000 EUR pred VO), mobiliár</t>
  </si>
  <si>
    <r>
      <t xml:space="preserve">Projekt spracovaný a podaný na FnPŠ </t>
    </r>
    <r>
      <rPr>
        <strike/>
        <sz val="8"/>
        <color rgb="FF000000"/>
        <rFont val="Arial Narrow"/>
        <family val="2"/>
        <charset val="238"/>
      </rPr>
      <t xml:space="preserve">- </t>
    </r>
    <r>
      <rPr>
        <sz val="8"/>
        <color rgb="FF000000"/>
        <rFont val="Arial Narrow"/>
        <family val="2"/>
        <charset val="238"/>
      </rPr>
      <t xml:space="preserve">dotácia nebola pridelená, projekt sa zatiaľ nerealizuje.     Spracované podklady: PD + výkaz výmer / rozpočet (286 666,88 € s DPH)                      </t>
    </r>
  </si>
  <si>
    <t>7.3.1 P Revitalizácia VDI Bzovícka, Žehrianska, Wolkrova, Starhradská, Šintavská</t>
  </si>
  <si>
    <t xml:space="preserve">VDI Bzovícka – návrh revitalizácie bude spracovaný v 12/2023 (poznámka: parcela je v súkromnom vlastníctve). VDI Wolkrova - asfaltový povrch, petícia; </t>
  </si>
  <si>
    <t>7.3.1  PDDIH</t>
  </si>
  <si>
    <t xml:space="preserve">Projektová dokumentácia </t>
  </si>
  <si>
    <t xml:space="preserve">9.3.  Energetické opatrenia </t>
  </si>
  <si>
    <t xml:space="preserve">Boli zrealizované obhliadky – zistenie: opraviť oplotenie (najmä spodnú časť),  obnoviť vybavenie športovísk (koše, bránky, atď.) </t>
  </si>
  <si>
    <t>9.3.  Kontajnerove hygienické zariadenia Veľký Draždiak</t>
  </si>
  <si>
    <t>Zrušený proces VO - prihlásený jeden uchádzač, ktorý nesplnil podminky účasti</t>
  </si>
  <si>
    <t>súčasť žiadosti Intereg HU/SK - neschválené</t>
  </si>
  <si>
    <t>9.3  MM  - BD Medveďovej 21</t>
  </si>
  <si>
    <t>Rekonštrukcia a modernizácia   zdr. 43</t>
  </si>
  <si>
    <t>Rekonštrukcia a modernizácia   zdr. 46</t>
  </si>
  <si>
    <t>9.3  Strech</t>
  </si>
  <si>
    <t xml:space="preserve">Rekonštrukcia a modernizácia   </t>
  </si>
  <si>
    <t xml:space="preserve"> V súčasnosti Oddelenie životného prostredia a územného rozvoja pripravuje Koncepciu rozmiestnenia psích výbehov – parkov.</t>
  </si>
  <si>
    <t xml:space="preserve">   Referát územného rozvoja a GIS</t>
  </si>
  <si>
    <t>7.3.2 S – Vybudovanie parkoviska v areáli budovy MČ na O. Štefanka</t>
  </si>
  <si>
    <t>Rozpočet</t>
  </si>
  <si>
    <t>Podpísaná rámcová zmluva (106.000 EUR), priprava podkladov</t>
  </si>
  <si>
    <t>navýšenie rozpočtu o 410 tis</t>
  </si>
  <si>
    <t>Prípravná a projektová</t>
  </si>
  <si>
    <t>Nová stavba</t>
  </si>
  <si>
    <t>6.4.2 ŠH Pankúchova – úver čerpanie 800 000 Eur</t>
  </si>
  <si>
    <t>Popis</t>
  </si>
  <si>
    <t>Rozpočet iných referátov a oddelení</t>
  </si>
  <si>
    <t>čerpanie</t>
  </si>
  <si>
    <t>úprava</t>
  </si>
  <si>
    <t>uhrada PD kontajnery /Ohlášky</t>
  </si>
  <si>
    <t>ŠFRB</t>
  </si>
  <si>
    <t>BAZ PAN    124283,30</t>
  </si>
  <si>
    <t>Realizácia stavby</t>
  </si>
  <si>
    <t>2025</t>
  </si>
  <si>
    <t>Bazén ZŠ Turnianska - modernizácia</t>
  </si>
  <si>
    <t>Podanie Ž o externé zdroje</t>
  </si>
  <si>
    <t>6.4.2 Pankúchova ATLETICKÝ OVÁL</t>
  </si>
  <si>
    <t>Stárhradnsá v procese VO, Šintavská v príprave</t>
  </si>
  <si>
    <r>
      <t xml:space="preserve">DK Luky - Zateplenie strechy a obvodového plášťa, rekonštrukcia telocvične, výmena okien -  spracovanie PD v priebehu, žiadosť o dotáiu SIEA, lokálna oprava strechy - zrealizovaná
</t>
    </r>
    <r>
      <rPr>
        <sz val="8"/>
        <color rgb="FF0070C0"/>
        <rFont val="Arial Narrow"/>
        <family val="2"/>
        <charset val="238"/>
      </rPr>
      <t>MŠ Macharova - zrealizovaná externým dodávateľom</t>
    </r>
    <r>
      <rPr>
        <sz val="8"/>
        <color rgb="FF000000"/>
        <rFont val="Arial Narrow"/>
        <family val="2"/>
        <charset val="238"/>
      </rPr>
      <t xml:space="preserve">
</t>
    </r>
    <r>
      <rPr>
        <sz val="8"/>
        <color rgb="FF00B050"/>
        <rFont val="Arial Narrow"/>
        <family val="2"/>
        <charset val="238"/>
      </rPr>
      <t>MŠ Jankolova - realizuje OSVP - BV nákup materiálu</t>
    </r>
    <r>
      <rPr>
        <sz val="8"/>
        <color rgb="FF000000"/>
        <rFont val="Arial Narrow"/>
        <family val="2"/>
        <charset val="238"/>
      </rPr>
      <t xml:space="preserve">                                                                                           PD ZŠ Turnianska, Tupolevova, Gessayova, MŠ Turnianska 6, Bzovícka, Šustekova - ZoD podpísané, v príprave                                                                                                             PD KD Zrkadlový háj, CCC - proces VO ukončený</t>
    </r>
  </si>
  <si>
    <t>Štúdia spracovaná, PD vo fáze dokončenia rozpočtu                Žiadosť o exter. zdroje z KŽ / MŽP (30.4.2024)</t>
  </si>
  <si>
    <t>Projektová dokumentácia - štúdia + realizačná</t>
  </si>
  <si>
    <t>Ext. chody</t>
  </si>
  <si>
    <t>5.3.1  ZŠ Tuvnianska</t>
  </si>
  <si>
    <t>5.3.1  ZŠ Tupolevova</t>
  </si>
  <si>
    <t>4.1.1 TERASY</t>
  </si>
  <si>
    <t>PD</t>
  </si>
  <si>
    <t>4.1.1 Parkoviská</t>
  </si>
  <si>
    <t>PD Osuského + ŠH V.Draždiak</t>
  </si>
  <si>
    <t>ŠH V.Draždiak - Realizácia</t>
  </si>
  <si>
    <t>Osuského - Realizácia</t>
  </si>
  <si>
    <t>Po VO</t>
  </si>
  <si>
    <t xml:space="preserve">Návrh na navýšenie </t>
  </si>
  <si>
    <t>energetické zhodnotenie, audity, certifikáty pre MŠ a ZŠ</t>
  </si>
  <si>
    <t>Zateplenie</t>
  </si>
  <si>
    <t>PD na dopravnu situáciu Holíčska</t>
  </si>
  <si>
    <t>5.3.1  ZŠ Holíčska</t>
  </si>
  <si>
    <t>PD - príprava (70 000 EUR), príprava podkladov pre podanie žiadosti o dotáciu SIEA, PD Nafukovacia hala (10000 Eur)</t>
  </si>
  <si>
    <t>Osuského - StK UK + RPD, podané</t>
  </si>
  <si>
    <t>ŠH Draždiak nafukovačky</t>
  </si>
  <si>
    <t xml:space="preserve">Realizácia </t>
  </si>
  <si>
    <t xml:space="preserve">ŠH Draždiak </t>
  </si>
  <si>
    <t>Realizácia</t>
  </si>
  <si>
    <t>Knižnica Fedinova</t>
  </si>
  <si>
    <t>Rokonštrukcia - prispôsobenie priestorov na knižnicu</t>
  </si>
  <si>
    <t>PD - návrh interiéru</t>
  </si>
  <si>
    <t>MK SR dotácia 20% spolúčasť max 100tis. Staveb.práce neoprávnené</t>
  </si>
  <si>
    <t>Prípravná projektová</t>
  </si>
  <si>
    <t>5.3.1 ZŠ MŠ</t>
  </si>
  <si>
    <t xml:space="preserve">5.3.1  MŠ Ševčenkova </t>
  </si>
  <si>
    <t>Zateplenie (strecha + obv.plášť)</t>
  </si>
  <si>
    <t>Okná 1. posch MŠ, chodba a Copility</t>
  </si>
  <si>
    <t>Okná  29530,30                  Copolity 13615,25</t>
  </si>
  <si>
    <t>5.3.1  MŠ Búliková</t>
  </si>
  <si>
    <t>Vonkajšie schodisko - sanácia</t>
  </si>
  <si>
    <t>Rozpočet krchnár</t>
  </si>
  <si>
    <t>Otvory pre dovoz stravy</t>
  </si>
  <si>
    <t>5.3.1  MŠ (8)</t>
  </si>
  <si>
    <t xml:space="preserve">9.3. V.DRAŽDIAK </t>
  </si>
  <si>
    <t>DKLUK / EHB 1800,00</t>
  </si>
  <si>
    <t>DK Lúky</t>
  </si>
  <si>
    <t>Zateplenie obvodového a strešného plášť</t>
  </si>
  <si>
    <t>PD Pripojenie sieti</t>
  </si>
  <si>
    <t>BAZ PAN     142 515,52 Eur</t>
  </si>
  <si>
    <t xml:space="preserve">PD Nafukovacia hala </t>
  </si>
  <si>
    <t>Nafukovacia hala realizácia</t>
  </si>
  <si>
    <t>Dod.č.1 BBau + č.2 BeMiCon</t>
  </si>
  <si>
    <t>Vnútorná stavba Arch, ELI, ZTI, VZT, UK, FVT + Ext.</t>
  </si>
  <si>
    <t>2300000 - rozpočet, Ext.zdroj</t>
  </si>
  <si>
    <t>ŠZP</t>
  </si>
  <si>
    <t>(265861,96 +187306,66) spoúč.15% realiz.v 2025 - rozpočet</t>
  </si>
  <si>
    <t>ext. zdroje  2024/ spoluúč. 15% 48000 Eur / rozp. 2025</t>
  </si>
  <si>
    <t>kontajnéry a siete</t>
  </si>
  <si>
    <t>Podaná ŽoNFP MŽP (KŽP) v hodnote 1815979,92</t>
  </si>
  <si>
    <t>:</t>
  </si>
  <si>
    <t>9.3.  Mlynarovičová a Rovniankova fixnutie prekladov</t>
  </si>
  <si>
    <t>PD - statický posudok</t>
  </si>
  <si>
    <t>6.4.1 Budovanie športovísk</t>
  </si>
  <si>
    <t xml:space="preserve">Finišer na tartan </t>
  </si>
  <si>
    <t>Val ZČ Černyševského</t>
  </si>
  <si>
    <t>PD + inžiniering</t>
  </si>
  <si>
    <t>Realizácia 2025</t>
  </si>
  <si>
    <t>4.1.1  Doprava</t>
  </si>
  <si>
    <t>9.3  Vlastenecké námestie</t>
  </si>
  <si>
    <t>PD Kontajnérové zázemie</t>
  </si>
  <si>
    <t>9.3  Výklenok Haanova</t>
  </si>
  <si>
    <t>9.3. Studne V.Draždiak</t>
  </si>
  <si>
    <t>741 502,67 Eur / spoluúč. Realiz. 2025 - rozpočet</t>
  </si>
  <si>
    <t>Výdavky</t>
  </si>
  <si>
    <t>BUD 864286 Eur, HOL161456 + 516 659 Eur</t>
  </si>
  <si>
    <t>spolufinancovanie schválené uznesením 280 pre ŠZO v hodnote 500 000 e a uznesením 281 pre MČ v hodnote 594 915,25 €, v roku 2024 bedeme potrebovať n aoba bazény ca 300 000 €. 300 000 pre ŠZP a 300 000 pre MČ</t>
  </si>
  <si>
    <t>projekty</t>
  </si>
  <si>
    <t>závlaha pankúchová</t>
  </si>
  <si>
    <t>akcia KZP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</si>
</sst>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8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i/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trike/>
      <sz val="8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color rgb="FF0070C0"/>
      <name val="Arial Narrow"/>
      <family val="2"/>
      <charset val="238"/>
    </font>
    <font>
      <sz val="8"/>
      <color rgb="FF0070C0"/>
      <name val="Arial Narrow"/>
      <family val="2"/>
      <charset val="238"/>
    </font>
    <font>
      <sz val="10"/>
      <color rgb="FF0070C0"/>
      <name val="Arial Narrow"/>
      <family val="2"/>
      <charset val="238"/>
    </font>
    <font>
      <sz val="8"/>
      <color rgb="FF00B05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1F1F1F"/>
      <name val="Arial Narrow"/>
      <family val="2"/>
      <charset val="238"/>
    </font>
    <font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E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vertical="center" wrapText="1"/>
    </xf>
    <xf numFmtId="4" fontId="2" fillId="4" borderId="2" xfId="0" applyNumberFormat="1" applyFont="1" applyFill="1" applyBorder="1" applyAlignment="1">
      <alignment vertical="center" wrapText="1"/>
    </xf>
    <xf numFmtId="49" fontId="1" fillId="4" borderId="1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" fontId="2" fillId="4" borderId="4" xfId="0" applyNumberFormat="1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right" vertical="center" wrapText="1"/>
    </xf>
    <xf numFmtId="49" fontId="4" fillId="6" borderId="1" xfId="0" applyNumberFormat="1" applyFont="1" applyFill="1" applyBorder="1" applyAlignment="1">
      <alignment horizontal="right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vertical="center" wrapText="1"/>
    </xf>
    <xf numFmtId="4" fontId="11" fillId="7" borderId="1" xfId="0" applyNumberFormat="1" applyFont="1" applyFill="1" applyBorder="1" applyAlignment="1">
      <alignment vertical="center" wrapText="1"/>
    </xf>
    <xf numFmtId="4" fontId="11" fillId="7" borderId="1" xfId="0" applyNumberFormat="1" applyFont="1" applyFill="1" applyBorder="1" applyAlignment="1">
      <alignment horizontal="right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4" fontId="11" fillId="7" borderId="1" xfId="0" applyNumberFormat="1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4" fontId="2" fillId="4" borderId="4" xfId="0" applyNumberFormat="1" applyFont="1" applyFill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4" fontId="13" fillId="0" borderId="0" xfId="0" applyNumberFormat="1" applyFont="1" applyBorder="1" applyAlignment="1">
      <alignment vertical="center"/>
    </xf>
    <xf numFmtId="0" fontId="1" fillId="4" borderId="0" xfId="0" applyFont="1" applyFill="1" applyBorder="1" applyAlignment="1">
      <alignment vertical="center" wrapText="1"/>
    </xf>
    <xf numFmtId="0" fontId="1" fillId="4" borderId="0" xfId="0" applyFont="1" applyFill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14" fontId="14" fillId="3" borderId="3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14" fontId="2" fillId="4" borderId="2" xfId="0" applyNumberFormat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4" fontId="14" fillId="4" borderId="1" xfId="0" applyNumberFormat="1" applyFont="1" applyFill="1" applyBorder="1" applyAlignment="1">
      <alignment vertical="center" wrapText="1"/>
    </xf>
    <xf numFmtId="16" fontId="2" fillId="4" borderId="1" xfId="0" applyNumberFormat="1" applyFont="1" applyFill="1" applyBorder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4" fontId="2" fillId="4" borderId="2" xfId="0" applyNumberFormat="1" applyFont="1" applyFill="1" applyBorder="1" applyAlignment="1">
      <alignment horizontal="right" vertical="center" wrapText="1"/>
    </xf>
    <xf numFmtId="4" fontId="2" fillId="4" borderId="3" xfId="0" applyNumberFormat="1" applyFont="1" applyFill="1" applyBorder="1" applyAlignment="1">
      <alignment horizontal="right" vertical="center" wrapText="1"/>
    </xf>
    <xf numFmtId="4" fontId="2" fillId="4" borderId="4" xfId="0" applyNumberFormat="1" applyFont="1" applyFill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0" fontId="9" fillId="7" borderId="2" xfId="0" applyFont="1" applyFill="1" applyBorder="1" applyAlignment="1">
      <alignment horizontal="center" vertical="center" textRotation="90" wrapText="1"/>
    </xf>
    <xf numFmtId="0" fontId="9" fillId="7" borderId="3" xfId="0" applyFont="1" applyFill="1" applyBorder="1" applyAlignment="1">
      <alignment horizontal="center" vertical="center" textRotation="90" wrapText="1"/>
    </xf>
    <xf numFmtId="0" fontId="9" fillId="7" borderId="4" xfId="0" applyFont="1" applyFill="1" applyBorder="1" applyAlignment="1">
      <alignment horizontal="center" vertical="center" textRotation="90" wrapText="1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 wrapText="1"/>
    </xf>
    <xf numFmtId="4" fontId="5" fillId="5" borderId="4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4" fontId="17" fillId="2" borderId="1" xfId="0" applyNumberFormat="1" applyFont="1" applyFill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CCECFF"/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387CD-1725-4F75-99E4-C3082D395702}">
  <dimension ref="A1:U69"/>
  <sheetViews>
    <sheetView tabSelected="1" workbookViewId="0">
      <selection activeCell="J75" sqref="J75"/>
    </sheetView>
  </sheetViews>
  <sheetFormatPr defaultColWidth="8.88671875" defaultRowHeight="10.199999999999999" x14ac:dyDescent="0.3"/>
  <cols>
    <col min="1" max="1" width="7.5546875" style="1" customWidth="1"/>
    <col min="2" max="2" width="31.33203125" style="1" customWidth="1"/>
    <col min="3" max="3" width="16.33203125" style="5" hidden="1" customWidth="1"/>
    <col min="4" max="4" width="34.33203125" style="5" customWidth="1"/>
    <col min="5" max="5" width="11" style="6" customWidth="1"/>
    <col min="6" max="6" width="11.109375" style="6" customWidth="1"/>
    <col min="7" max="7" width="9.88671875" style="6" customWidth="1"/>
    <col min="8" max="8" width="10.33203125" style="6" customWidth="1"/>
    <col min="9" max="9" width="22.109375" style="12" customWidth="1"/>
    <col min="10" max="16384" width="8.88671875" style="1"/>
  </cols>
  <sheetData>
    <row r="1" spans="1:21" ht="15" customHeight="1" x14ac:dyDescent="0.3">
      <c r="A1" s="104" t="s">
        <v>0</v>
      </c>
      <c r="B1" s="107" t="s">
        <v>147</v>
      </c>
      <c r="C1" s="14" t="s">
        <v>1</v>
      </c>
      <c r="D1" s="110" t="s">
        <v>65</v>
      </c>
      <c r="E1" s="113">
        <v>2024</v>
      </c>
      <c r="F1" s="114"/>
      <c r="G1" s="114"/>
      <c r="H1" s="114"/>
      <c r="I1" s="115"/>
    </row>
    <row r="2" spans="1:21" ht="12.75" customHeight="1" x14ac:dyDescent="0.3">
      <c r="A2" s="105"/>
      <c r="B2" s="108"/>
      <c r="C2" s="15"/>
      <c r="D2" s="111"/>
      <c r="E2" s="118" t="s">
        <v>59</v>
      </c>
      <c r="F2" s="119"/>
      <c r="G2" s="119"/>
      <c r="H2" s="120"/>
      <c r="I2" s="79" t="s">
        <v>3</v>
      </c>
    </row>
    <row r="3" spans="1:21" s="2" customFormat="1" ht="21" customHeight="1" x14ac:dyDescent="0.3">
      <c r="A3" s="106"/>
      <c r="B3" s="109"/>
      <c r="C3" s="15">
        <v>573000</v>
      </c>
      <c r="D3" s="112"/>
      <c r="E3" s="39" t="s">
        <v>2</v>
      </c>
      <c r="F3" s="46" t="s">
        <v>68</v>
      </c>
      <c r="G3" s="39" t="s">
        <v>67</v>
      </c>
      <c r="H3" s="45" t="s">
        <v>91</v>
      </c>
      <c r="I3" s="80"/>
    </row>
    <row r="4" spans="1:21" s="3" customFormat="1" ht="23.25" customHeight="1" x14ac:dyDescent="0.3">
      <c r="A4" s="33"/>
      <c r="B4" s="33" t="s">
        <v>5</v>
      </c>
      <c r="C4" s="34">
        <v>3442000</v>
      </c>
      <c r="D4" s="34"/>
      <c r="E4" s="35"/>
      <c r="F4" s="36"/>
      <c r="G4" s="36"/>
      <c r="H4" s="36"/>
      <c r="I4" s="37"/>
    </row>
    <row r="5" spans="1:21" s="3" customFormat="1" ht="13.8" x14ac:dyDescent="0.3">
      <c r="A5" s="83">
        <v>1</v>
      </c>
      <c r="B5" s="85" t="s">
        <v>84</v>
      </c>
      <c r="C5" s="34"/>
      <c r="D5" s="8" t="s">
        <v>85</v>
      </c>
      <c r="E5" s="9">
        <v>0</v>
      </c>
      <c r="F5" s="16">
        <v>0</v>
      </c>
      <c r="G5" s="16">
        <v>0</v>
      </c>
      <c r="H5" s="16"/>
      <c r="I5" s="81" t="s">
        <v>4</v>
      </c>
    </row>
    <row r="6" spans="1:21" ht="13.8" x14ac:dyDescent="0.3">
      <c r="A6" s="84"/>
      <c r="B6" s="121"/>
      <c r="C6" s="10" t="s">
        <v>6</v>
      </c>
      <c r="D6" s="8" t="s">
        <v>72</v>
      </c>
      <c r="E6" s="9">
        <v>0</v>
      </c>
      <c r="F6" s="16">
        <v>0</v>
      </c>
      <c r="G6" s="16">
        <v>0</v>
      </c>
      <c r="H6" s="16"/>
      <c r="I6" s="82"/>
    </row>
    <row r="7" spans="1:21" ht="13.8" x14ac:dyDescent="0.3">
      <c r="A7" s="83">
        <v>2</v>
      </c>
      <c r="B7" s="85" t="s">
        <v>86</v>
      </c>
      <c r="C7" s="9">
        <v>5000</v>
      </c>
      <c r="D7" s="13" t="s">
        <v>87</v>
      </c>
      <c r="E7" s="9">
        <v>0</v>
      </c>
      <c r="F7" s="16">
        <v>0</v>
      </c>
      <c r="G7" s="16">
        <v>0</v>
      </c>
      <c r="H7" s="16">
        <v>9500</v>
      </c>
      <c r="I7" s="17" t="s">
        <v>97</v>
      </c>
    </row>
    <row r="8" spans="1:21" ht="13.8" x14ac:dyDescent="0.3">
      <c r="A8" s="122"/>
      <c r="B8" s="123"/>
      <c r="C8" s="9"/>
      <c r="D8" s="13" t="s">
        <v>88</v>
      </c>
      <c r="E8" s="9">
        <v>0</v>
      </c>
      <c r="F8" s="16">
        <v>0</v>
      </c>
      <c r="G8" s="16">
        <v>0</v>
      </c>
      <c r="H8" s="75">
        <v>20000</v>
      </c>
      <c r="I8" s="17"/>
    </row>
    <row r="9" spans="1:21" ht="13.8" x14ac:dyDescent="0.3">
      <c r="A9" s="84"/>
      <c r="B9" s="86"/>
      <c r="C9" s="9"/>
      <c r="D9" s="13" t="s">
        <v>89</v>
      </c>
      <c r="E9" s="9">
        <v>0</v>
      </c>
      <c r="F9" s="16">
        <v>0</v>
      </c>
      <c r="G9" s="16">
        <v>0</v>
      </c>
      <c r="H9" s="16"/>
      <c r="I9" s="17"/>
    </row>
    <row r="10" spans="1:21" ht="20.399999999999999" x14ac:dyDescent="0.3">
      <c r="A10" s="7">
        <v>3</v>
      </c>
      <c r="B10" s="62" t="s">
        <v>7</v>
      </c>
      <c r="C10" s="9">
        <v>80000</v>
      </c>
      <c r="D10" s="8" t="s">
        <v>60</v>
      </c>
      <c r="E10" s="10">
        <v>0</v>
      </c>
      <c r="F10" s="10">
        <v>0</v>
      </c>
      <c r="G10" s="16">
        <v>0</v>
      </c>
      <c r="H10" s="78">
        <v>0</v>
      </c>
      <c r="I10" s="11"/>
      <c r="U10" s="8"/>
    </row>
    <row r="11" spans="1:21" ht="13.8" x14ac:dyDescent="0.3">
      <c r="A11" s="50">
        <v>4</v>
      </c>
      <c r="B11" s="63" t="s">
        <v>141</v>
      </c>
      <c r="C11" s="53"/>
      <c r="D11" s="52" t="s">
        <v>94</v>
      </c>
      <c r="E11" s="58">
        <v>0</v>
      </c>
      <c r="F11" s="58">
        <v>0</v>
      </c>
      <c r="G11" s="16">
        <v>0</v>
      </c>
      <c r="H11" s="58">
        <v>15000</v>
      </c>
      <c r="I11" s="55"/>
      <c r="U11" s="60"/>
    </row>
    <row r="12" spans="1:21" ht="13.8" x14ac:dyDescent="0.3">
      <c r="A12" s="83">
        <v>5</v>
      </c>
      <c r="B12" s="85" t="s">
        <v>8</v>
      </c>
      <c r="C12" s="9"/>
      <c r="D12" s="8" t="s">
        <v>72</v>
      </c>
      <c r="E12" s="10">
        <v>30000</v>
      </c>
      <c r="F12" s="10">
        <v>30000</v>
      </c>
      <c r="G12" s="16">
        <v>0</v>
      </c>
      <c r="H12" s="10"/>
      <c r="I12" s="11"/>
    </row>
    <row r="13" spans="1:21" ht="13.8" x14ac:dyDescent="0.3">
      <c r="A13" s="84"/>
      <c r="B13" s="86"/>
      <c r="C13" s="9"/>
      <c r="D13" s="8" t="s">
        <v>85</v>
      </c>
      <c r="E13" s="10">
        <v>30000</v>
      </c>
      <c r="F13" s="10">
        <v>30000</v>
      </c>
      <c r="G13" s="10">
        <v>396</v>
      </c>
      <c r="H13" s="10"/>
      <c r="I13" s="11"/>
    </row>
    <row r="14" spans="1:21" ht="20.399999999999999" x14ac:dyDescent="0.3">
      <c r="A14" s="18">
        <v>6</v>
      </c>
      <c r="B14" s="64" t="s">
        <v>107</v>
      </c>
      <c r="C14" s="9"/>
      <c r="D14" s="52" t="s">
        <v>106</v>
      </c>
      <c r="E14" s="10"/>
      <c r="F14" s="10">
        <v>2560</v>
      </c>
      <c r="G14" s="10">
        <v>8841.5</v>
      </c>
      <c r="H14" s="10"/>
      <c r="I14" s="11" t="s">
        <v>92</v>
      </c>
    </row>
    <row r="15" spans="1:21" ht="20.399999999999999" x14ac:dyDescent="0.3">
      <c r="A15" s="83">
        <v>7</v>
      </c>
      <c r="B15" s="124" t="s">
        <v>133</v>
      </c>
      <c r="C15" s="9">
        <v>80000</v>
      </c>
      <c r="D15" s="8" t="s">
        <v>34</v>
      </c>
      <c r="E15" s="9">
        <v>0</v>
      </c>
      <c r="F15" s="9">
        <v>0</v>
      </c>
      <c r="G15" s="9">
        <v>0</v>
      </c>
      <c r="H15" s="76">
        <v>300000</v>
      </c>
      <c r="I15" s="17" t="s">
        <v>148</v>
      </c>
      <c r="J15" s="128" t="s">
        <v>149</v>
      </c>
      <c r="K15" s="129"/>
      <c r="L15" s="129"/>
      <c r="M15" s="129"/>
      <c r="N15" s="129"/>
      <c r="O15" s="129"/>
      <c r="P15" s="129"/>
    </row>
    <row r="16" spans="1:21" ht="13.8" x14ac:dyDescent="0.3">
      <c r="A16" s="122"/>
      <c r="B16" s="125"/>
      <c r="C16" s="9"/>
      <c r="D16" s="13" t="s">
        <v>74</v>
      </c>
      <c r="E16" s="9">
        <v>0</v>
      </c>
      <c r="F16" s="9">
        <v>0</v>
      </c>
      <c r="G16" s="9">
        <v>0</v>
      </c>
      <c r="H16" s="9"/>
      <c r="I16" s="17" t="s">
        <v>75</v>
      </c>
    </row>
    <row r="17" spans="1:17" ht="20.399999999999999" x14ac:dyDescent="0.3">
      <c r="A17" s="84"/>
      <c r="B17" s="121"/>
      <c r="C17" s="9"/>
      <c r="D17" s="8" t="s">
        <v>35</v>
      </c>
      <c r="E17" s="9">
        <v>0</v>
      </c>
      <c r="F17" s="9">
        <v>0</v>
      </c>
      <c r="G17" s="9">
        <v>0</v>
      </c>
      <c r="H17" s="9"/>
      <c r="I17" s="11" t="s">
        <v>73</v>
      </c>
    </row>
    <row r="18" spans="1:17" ht="13.8" x14ac:dyDescent="0.3">
      <c r="A18" s="83">
        <v>8</v>
      </c>
      <c r="B18" s="85" t="s">
        <v>9</v>
      </c>
      <c r="C18" s="16">
        <v>250000</v>
      </c>
      <c r="D18" s="8" t="s">
        <v>38</v>
      </c>
      <c r="E18" s="9">
        <v>750000</v>
      </c>
      <c r="F18" s="9">
        <v>1160000</v>
      </c>
      <c r="G18" s="16">
        <v>715370.81</v>
      </c>
      <c r="H18" s="16">
        <v>0</v>
      </c>
      <c r="I18" s="19" t="s">
        <v>61</v>
      </c>
    </row>
    <row r="19" spans="1:17" ht="20.399999999999999" x14ac:dyDescent="0.3">
      <c r="A19" s="122"/>
      <c r="B19" s="123"/>
      <c r="C19" s="16"/>
      <c r="D19" s="8" t="s">
        <v>36</v>
      </c>
      <c r="E19" s="9">
        <v>188000</v>
      </c>
      <c r="F19" s="9">
        <v>0</v>
      </c>
      <c r="G19" s="16">
        <v>0</v>
      </c>
      <c r="H19" s="16">
        <v>0</v>
      </c>
      <c r="I19" s="19" t="s">
        <v>37</v>
      </c>
    </row>
    <row r="20" spans="1:17" ht="13.8" x14ac:dyDescent="0.3">
      <c r="A20" s="4">
        <v>9</v>
      </c>
      <c r="B20" s="65" t="s">
        <v>82</v>
      </c>
      <c r="C20" s="16"/>
      <c r="D20" s="8" t="s">
        <v>81</v>
      </c>
      <c r="E20" s="9">
        <v>0</v>
      </c>
      <c r="F20" s="9">
        <v>0</v>
      </c>
      <c r="G20" s="16">
        <v>0</v>
      </c>
      <c r="H20" s="16">
        <v>25000</v>
      </c>
      <c r="I20" s="19" t="s">
        <v>90</v>
      </c>
    </row>
    <row r="21" spans="1:17" ht="13.8" x14ac:dyDescent="0.3">
      <c r="A21" s="4">
        <v>10</v>
      </c>
      <c r="B21" s="65" t="s">
        <v>95</v>
      </c>
      <c r="C21" s="16"/>
      <c r="D21" s="27" t="s">
        <v>81</v>
      </c>
      <c r="E21" s="28">
        <v>0</v>
      </c>
      <c r="F21" s="28">
        <v>0</v>
      </c>
      <c r="G21" s="16">
        <v>0</v>
      </c>
      <c r="H21" s="16">
        <v>20000</v>
      </c>
      <c r="I21" s="49"/>
    </row>
    <row r="22" spans="1:17" ht="20.399999999999999" x14ac:dyDescent="0.3">
      <c r="A22" s="4">
        <v>11</v>
      </c>
      <c r="B22" s="65" t="s">
        <v>83</v>
      </c>
      <c r="C22" s="16"/>
      <c r="D22" s="8" t="s">
        <v>110</v>
      </c>
      <c r="E22" s="9">
        <v>0</v>
      </c>
      <c r="F22" s="9">
        <v>0</v>
      </c>
      <c r="G22" s="16">
        <v>0</v>
      </c>
      <c r="H22" s="16">
        <v>30000</v>
      </c>
      <c r="I22" s="19" t="s">
        <v>111</v>
      </c>
    </row>
    <row r="23" spans="1:17" ht="30.75" customHeight="1" x14ac:dyDescent="0.3">
      <c r="A23" s="4">
        <v>12</v>
      </c>
      <c r="B23" s="66" t="s">
        <v>108</v>
      </c>
      <c r="C23" s="16"/>
      <c r="D23" s="52" t="s">
        <v>109</v>
      </c>
      <c r="E23" s="53">
        <v>0</v>
      </c>
      <c r="F23" s="53">
        <v>0</v>
      </c>
      <c r="G23" s="16">
        <v>0</v>
      </c>
      <c r="H23" s="16">
        <v>0</v>
      </c>
      <c r="I23" s="51" t="s">
        <v>129</v>
      </c>
    </row>
    <row r="24" spans="1:17" ht="13.8" x14ac:dyDescent="0.3">
      <c r="A24" s="4">
        <v>13</v>
      </c>
      <c r="B24" s="66" t="s">
        <v>112</v>
      </c>
      <c r="C24" s="16"/>
      <c r="D24" s="52" t="s">
        <v>113</v>
      </c>
      <c r="E24" s="53">
        <v>0</v>
      </c>
      <c r="F24" s="53">
        <v>0</v>
      </c>
      <c r="G24" s="16">
        <v>0</v>
      </c>
      <c r="H24" s="16">
        <v>20500</v>
      </c>
      <c r="I24" s="51" t="s">
        <v>114</v>
      </c>
    </row>
    <row r="25" spans="1:17" ht="13.8" x14ac:dyDescent="0.3">
      <c r="A25" s="4">
        <v>14</v>
      </c>
      <c r="B25" s="66" t="s">
        <v>116</v>
      </c>
      <c r="C25" s="16"/>
      <c r="D25" s="52" t="s">
        <v>115</v>
      </c>
      <c r="E25" s="53">
        <v>0</v>
      </c>
      <c r="F25" s="53">
        <v>0</v>
      </c>
      <c r="G25" s="16">
        <v>9965.6</v>
      </c>
      <c r="H25" s="16">
        <v>9965.6</v>
      </c>
      <c r="I25" s="51"/>
      <c r="Q25" s="5"/>
    </row>
    <row r="26" spans="1:17" ht="13.8" x14ac:dyDescent="0.3">
      <c r="A26" s="56">
        <v>15</v>
      </c>
      <c r="B26" s="67" t="s">
        <v>136</v>
      </c>
      <c r="C26" s="16"/>
      <c r="D26" s="52" t="s">
        <v>137</v>
      </c>
      <c r="E26" s="53">
        <v>0</v>
      </c>
      <c r="F26" s="53">
        <v>0</v>
      </c>
      <c r="G26" s="16">
        <v>0</v>
      </c>
      <c r="H26" s="16">
        <v>160000</v>
      </c>
      <c r="I26" s="51"/>
      <c r="Q26" s="5"/>
    </row>
    <row r="27" spans="1:17" ht="13.8" x14ac:dyDescent="0.3">
      <c r="A27" s="83">
        <v>16</v>
      </c>
      <c r="B27" s="98" t="s">
        <v>10</v>
      </c>
      <c r="C27" s="9">
        <v>200000</v>
      </c>
      <c r="D27" s="8" t="s">
        <v>123</v>
      </c>
      <c r="E27" s="10">
        <v>0</v>
      </c>
      <c r="F27" s="10">
        <v>0</v>
      </c>
      <c r="G27" s="10">
        <v>0</v>
      </c>
      <c r="H27" s="10">
        <v>10000</v>
      </c>
      <c r="I27" s="11"/>
      <c r="Q27" s="5"/>
    </row>
    <row r="28" spans="1:17" ht="13.8" x14ac:dyDescent="0.3">
      <c r="A28" s="84"/>
      <c r="B28" s="99"/>
      <c r="C28" s="53"/>
      <c r="D28" s="52" t="s">
        <v>124</v>
      </c>
      <c r="E28" s="58">
        <v>150000</v>
      </c>
      <c r="F28" s="58">
        <v>150000</v>
      </c>
      <c r="G28" s="58">
        <v>150000</v>
      </c>
      <c r="H28" s="58">
        <v>0</v>
      </c>
      <c r="I28" s="55" t="s">
        <v>122</v>
      </c>
      <c r="Q28" s="5"/>
    </row>
    <row r="29" spans="1:17" ht="18" customHeight="1" x14ac:dyDescent="0.3">
      <c r="A29" s="83">
        <v>17</v>
      </c>
      <c r="B29" s="98" t="s">
        <v>64</v>
      </c>
      <c r="C29" s="9">
        <v>800000</v>
      </c>
      <c r="D29" s="8" t="s">
        <v>63</v>
      </c>
      <c r="E29" s="10">
        <v>730000</v>
      </c>
      <c r="F29" s="10">
        <v>730000</v>
      </c>
      <c r="G29" s="10">
        <v>134762.14000000001</v>
      </c>
      <c r="H29" s="10">
        <v>0</v>
      </c>
      <c r="I29" s="20" t="s">
        <v>125</v>
      </c>
    </row>
    <row r="30" spans="1:17" ht="16.5" customHeight="1" x14ac:dyDescent="0.3">
      <c r="A30" s="122"/>
      <c r="B30" s="126"/>
      <c r="C30" s="53"/>
      <c r="D30" s="21" t="s">
        <v>126</v>
      </c>
      <c r="E30" s="58">
        <v>0</v>
      </c>
      <c r="F30" s="58">
        <v>0</v>
      </c>
      <c r="G30" s="58">
        <v>0</v>
      </c>
      <c r="H30" s="127">
        <v>850000</v>
      </c>
      <c r="I30" s="20"/>
    </row>
    <row r="31" spans="1:17" ht="24" customHeight="1" x14ac:dyDescent="0.3">
      <c r="A31" s="84"/>
      <c r="B31" s="99"/>
      <c r="C31" s="9"/>
      <c r="D31" s="21" t="s">
        <v>62</v>
      </c>
      <c r="E31" s="10">
        <v>70000</v>
      </c>
      <c r="F31" s="10">
        <v>70000</v>
      </c>
      <c r="G31" s="10">
        <v>0</v>
      </c>
      <c r="H31" s="10">
        <v>0</v>
      </c>
      <c r="I31" s="17"/>
    </row>
    <row r="32" spans="1:17" ht="13.8" x14ac:dyDescent="0.3">
      <c r="A32" s="83">
        <v>18</v>
      </c>
      <c r="B32" s="85" t="s">
        <v>11</v>
      </c>
      <c r="C32" s="9"/>
      <c r="D32" s="22" t="s">
        <v>39</v>
      </c>
      <c r="E32" s="10">
        <v>50000</v>
      </c>
      <c r="F32" s="10">
        <v>50000</v>
      </c>
      <c r="G32" s="10">
        <v>15328.12</v>
      </c>
      <c r="H32" s="10">
        <v>0</v>
      </c>
      <c r="I32" s="11"/>
    </row>
    <row r="33" spans="1:18" ht="30.6" x14ac:dyDescent="0.3">
      <c r="A33" s="84"/>
      <c r="B33" s="86"/>
      <c r="C33" s="9"/>
      <c r="D33" s="8" t="s">
        <v>40</v>
      </c>
      <c r="E33" s="10">
        <v>260000</v>
      </c>
      <c r="F33" s="10">
        <v>260000</v>
      </c>
      <c r="G33" s="10">
        <v>223337.97</v>
      </c>
      <c r="H33" s="10">
        <v>0</v>
      </c>
      <c r="I33" s="11" t="s">
        <v>71</v>
      </c>
      <c r="P33" s="59"/>
      <c r="R33" s="5"/>
    </row>
    <row r="34" spans="1:18" ht="20.399999999999999" x14ac:dyDescent="0.3">
      <c r="A34" s="4">
        <v>19</v>
      </c>
      <c r="B34" s="68" t="s">
        <v>12</v>
      </c>
      <c r="C34" s="9"/>
      <c r="D34" s="8" t="s">
        <v>96</v>
      </c>
      <c r="E34" s="10">
        <v>0</v>
      </c>
      <c r="F34" s="10">
        <v>0</v>
      </c>
      <c r="G34" s="10">
        <v>70000</v>
      </c>
      <c r="H34" s="10">
        <v>10000</v>
      </c>
      <c r="I34" s="11"/>
    </row>
    <row r="35" spans="1:18" ht="13.8" x14ac:dyDescent="0.3">
      <c r="A35" s="48">
        <v>20</v>
      </c>
      <c r="B35" s="69" t="s">
        <v>100</v>
      </c>
      <c r="C35" s="28"/>
      <c r="D35" s="52" t="s">
        <v>101</v>
      </c>
      <c r="E35" s="29">
        <v>0</v>
      </c>
      <c r="F35" s="29">
        <v>0</v>
      </c>
      <c r="G35" s="29">
        <v>0</v>
      </c>
      <c r="H35" s="29">
        <v>0</v>
      </c>
      <c r="I35" s="30" t="s">
        <v>127</v>
      </c>
    </row>
    <row r="36" spans="1:18" ht="13.8" x14ac:dyDescent="0.3">
      <c r="A36" s="48">
        <v>21</v>
      </c>
      <c r="B36" s="69" t="s">
        <v>98</v>
      </c>
      <c r="C36" s="28"/>
      <c r="D36" s="52" t="s">
        <v>99</v>
      </c>
      <c r="E36" s="29">
        <v>0</v>
      </c>
      <c r="F36" s="29">
        <v>0</v>
      </c>
      <c r="G36" s="29">
        <v>0</v>
      </c>
      <c r="H36" s="29">
        <v>0</v>
      </c>
      <c r="I36" s="30" t="s">
        <v>128</v>
      </c>
    </row>
    <row r="37" spans="1:18" ht="13.8" x14ac:dyDescent="0.3">
      <c r="A37" s="32">
        <v>22</v>
      </c>
      <c r="B37" s="69" t="s">
        <v>13</v>
      </c>
      <c r="C37" s="9">
        <v>271000</v>
      </c>
      <c r="D37" s="8" t="s">
        <v>93</v>
      </c>
      <c r="E37" s="10">
        <v>68000</v>
      </c>
      <c r="F37" s="10">
        <v>68000</v>
      </c>
      <c r="G37" s="10">
        <v>0</v>
      </c>
      <c r="H37" s="10">
        <v>0</v>
      </c>
      <c r="I37" s="11"/>
    </row>
    <row r="38" spans="1:18" ht="31.2" x14ac:dyDescent="0.3">
      <c r="A38" s="4">
        <v>23</v>
      </c>
      <c r="B38" s="68" t="s">
        <v>76</v>
      </c>
      <c r="C38" s="9">
        <v>30000</v>
      </c>
      <c r="D38" s="8" t="s">
        <v>41</v>
      </c>
      <c r="E38" s="9">
        <v>0</v>
      </c>
      <c r="F38" s="9">
        <v>0</v>
      </c>
      <c r="G38" s="9">
        <v>0</v>
      </c>
      <c r="H38" s="9">
        <v>0</v>
      </c>
      <c r="I38" s="17" t="s">
        <v>130</v>
      </c>
    </row>
    <row r="39" spans="1:18" ht="13.8" x14ac:dyDescent="0.3">
      <c r="A39" s="96">
        <v>24</v>
      </c>
      <c r="B39" s="116" t="s">
        <v>15</v>
      </c>
      <c r="C39" s="9">
        <v>40000</v>
      </c>
      <c r="D39" s="8" t="s">
        <v>121</v>
      </c>
      <c r="E39" s="10">
        <v>0</v>
      </c>
      <c r="F39" s="10">
        <v>0</v>
      </c>
      <c r="G39" s="10">
        <v>0</v>
      </c>
      <c r="H39" s="10">
        <v>5000</v>
      </c>
      <c r="I39" s="11"/>
    </row>
    <row r="40" spans="1:18" ht="13.8" x14ac:dyDescent="0.3">
      <c r="A40" s="97"/>
      <c r="B40" s="117"/>
      <c r="C40" s="1"/>
      <c r="D40" s="52" t="s">
        <v>101</v>
      </c>
      <c r="E40" s="58">
        <v>0</v>
      </c>
      <c r="F40" s="58">
        <v>0</v>
      </c>
      <c r="G40" s="58">
        <v>0</v>
      </c>
      <c r="H40" s="58">
        <v>50000</v>
      </c>
      <c r="I40" s="52" t="s">
        <v>131</v>
      </c>
    </row>
    <row r="41" spans="1:18" ht="43.5" customHeight="1" x14ac:dyDescent="0.3">
      <c r="A41" s="47">
        <v>25</v>
      </c>
      <c r="B41" s="68" t="s">
        <v>42</v>
      </c>
      <c r="C41" s="8" t="e">
        <f>#REF!</f>
        <v>#REF!</v>
      </c>
      <c r="D41" s="8" t="s">
        <v>43</v>
      </c>
      <c r="E41" s="10">
        <v>250000</v>
      </c>
      <c r="F41" s="10">
        <v>250000</v>
      </c>
      <c r="G41" s="10">
        <v>0</v>
      </c>
      <c r="H41" s="10">
        <v>0</v>
      </c>
      <c r="I41" s="17" t="s">
        <v>77</v>
      </c>
    </row>
    <row r="42" spans="1:18" ht="39" customHeight="1" x14ac:dyDescent="0.3">
      <c r="A42" s="7">
        <v>26</v>
      </c>
      <c r="B42" s="70" t="s">
        <v>44</v>
      </c>
      <c r="C42" s="8"/>
      <c r="D42" s="8" t="s">
        <v>45</v>
      </c>
      <c r="E42" s="10">
        <v>40000</v>
      </c>
      <c r="F42" s="10">
        <v>40000</v>
      </c>
      <c r="G42" s="10">
        <v>0</v>
      </c>
      <c r="H42" s="10">
        <v>0</v>
      </c>
      <c r="I42" s="17" t="s">
        <v>14</v>
      </c>
    </row>
    <row r="43" spans="1:18" ht="139.5" customHeight="1" x14ac:dyDescent="0.3">
      <c r="A43" s="4">
        <v>27</v>
      </c>
      <c r="B43" s="68" t="s">
        <v>46</v>
      </c>
      <c r="C43" s="9"/>
      <c r="D43" s="8" t="s">
        <v>78</v>
      </c>
      <c r="E43" s="10">
        <v>150000</v>
      </c>
      <c r="F43" s="10">
        <v>134400</v>
      </c>
      <c r="G43" s="10">
        <v>118056.7</v>
      </c>
      <c r="H43" s="10">
        <v>340000</v>
      </c>
      <c r="I43" s="11" t="s">
        <v>118</v>
      </c>
      <c r="J43" s="1" t="s">
        <v>150</v>
      </c>
    </row>
    <row r="44" spans="1:18" ht="20.399999999999999" x14ac:dyDescent="0.3">
      <c r="A44" s="4">
        <v>28</v>
      </c>
      <c r="B44" s="69" t="s">
        <v>119</v>
      </c>
      <c r="C44" s="53"/>
      <c r="D44" s="52" t="s">
        <v>120</v>
      </c>
      <c r="E44" s="58"/>
      <c r="F44" s="58"/>
      <c r="G44" s="58"/>
      <c r="H44" s="58"/>
      <c r="I44" s="55" t="s">
        <v>146</v>
      </c>
    </row>
    <row r="45" spans="1:18" ht="27.6" x14ac:dyDescent="0.3">
      <c r="A45" s="4">
        <v>29</v>
      </c>
      <c r="B45" s="71" t="s">
        <v>134</v>
      </c>
      <c r="C45" s="53"/>
      <c r="D45" s="52" t="s">
        <v>135</v>
      </c>
      <c r="E45" s="58">
        <v>0</v>
      </c>
      <c r="F45" s="58">
        <v>0</v>
      </c>
      <c r="G45" s="58">
        <v>0</v>
      </c>
      <c r="H45" s="58">
        <v>1400</v>
      </c>
      <c r="I45" s="55"/>
    </row>
    <row r="46" spans="1:18" ht="27.6" x14ac:dyDescent="0.3">
      <c r="A46" s="4">
        <v>30</v>
      </c>
      <c r="B46" s="69" t="s">
        <v>19</v>
      </c>
      <c r="C46" s="9"/>
      <c r="D46" s="8" t="s">
        <v>79</v>
      </c>
      <c r="E46" s="10">
        <v>0</v>
      </c>
      <c r="F46" s="10">
        <v>0</v>
      </c>
      <c r="G46" s="10">
        <v>0</v>
      </c>
      <c r="H46" s="10">
        <v>0</v>
      </c>
      <c r="I46" s="11" t="s">
        <v>132</v>
      </c>
    </row>
    <row r="47" spans="1:18" ht="13.8" x14ac:dyDescent="0.3">
      <c r="A47" s="4">
        <v>31</v>
      </c>
      <c r="B47" s="69" t="s">
        <v>142</v>
      </c>
      <c r="C47" s="53"/>
      <c r="D47" s="8" t="s">
        <v>143</v>
      </c>
      <c r="E47" s="58">
        <v>0</v>
      </c>
      <c r="F47" s="58">
        <v>0</v>
      </c>
      <c r="G47" s="58">
        <v>0</v>
      </c>
      <c r="H47" s="58">
        <v>15000</v>
      </c>
      <c r="I47" s="55"/>
    </row>
    <row r="48" spans="1:18" ht="13.8" x14ac:dyDescent="0.3">
      <c r="A48" s="4">
        <v>32</v>
      </c>
      <c r="B48" s="69" t="s">
        <v>144</v>
      </c>
      <c r="C48" s="53"/>
      <c r="D48" s="52"/>
      <c r="E48" s="58"/>
      <c r="F48" s="58"/>
      <c r="G48" s="58"/>
      <c r="H48" s="58"/>
      <c r="I48" s="55"/>
    </row>
    <row r="49" spans="1:12" ht="27.6" x14ac:dyDescent="0.3">
      <c r="A49" s="7">
        <v>33</v>
      </c>
      <c r="B49" s="69" t="s">
        <v>20</v>
      </c>
      <c r="C49" s="9">
        <v>20000</v>
      </c>
      <c r="D49" s="61"/>
      <c r="E49" s="10">
        <v>0</v>
      </c>
      <c r="F49" s="10">
        <v>0</v>
      </c>
      <c r="G49" s="10">
        <v>0</v>
      </c>
      <c r="H49" s="10">
        <v>0</v>
      </c>
      <c r="I49" s="11"/>
    </row>
    <row r="50" spans="1:12" ht="30.6" x14ac:dyDescent="0.3">
      <c r="A50" s="7">
        <v>34</v>
      </c>
      <c r="B50" s="69" t="s">
        <v>24</v>
      </c>
      <c r="C50" s="10">
        <v>20000</v>
      </c>
      <c r="D50" s="8" t="s">
        <v>47</v>
      </c>
      <c r="E50" s="9">
        <v>0</v>
      </c>
      <c r="F50" s="9">
        <v>0</v>
      </c>
      <c r="G50" s="9">
        <v>0</v>
      </c>
      <c r="H50" s="9">
        <v>0</v>
      </c>
      <c r="I50" s="23"/>
    </row>
    <row r="51" spans="1:12" ht="13.8" x14ac:dyDescent="0.3">
      <c r="A51" s="4">
        <v>35</v>
      </c>
      <c r="B51" s="69" t="s">
        <v>117</v>
      </c>
      <c r="C51" s="10"/>
      <c r="D51" s="8" t="s">
        <v>80</v>
      </c>
      <c r="E51" s="9">
        <v>0</v>
      </c>
      <c r="F51" s="9">
        <v>15600</v>
      </c>
      <c r="G51" s="9">
        <v>15600</v>
      </c>
      <c r="H51" s="9">
        <v>70000</v>
      </c>
      <c r="I51" s="23" t="s">
        <v>69</v>
      </c>
    </row>
    <row r="52" spans="1:12" ht="15" customHeight="1" x14ac:dyDescent="0.3">
      <c r="A52" s="96">
        <v>36</v>
      </c>
      <c r="B52" s="98" t="s">
        <v>145</v>
      </c>
      <c r="C52" s="58"/>
      <c r="D52" s="52" t="s">
        <v>85</v>
      </c>
      <c r="E52" s="53">
        <v>0</v>
      </c>
      <c r="F52" s="53">
        <v>0</v>
      </c>
      <c r="G52" s="53">
        <v>0</v>
      </c>
      <c r="H52" s="53">
        <v>2250</v>
      </c>
      <c r="I52" s="23"/>
    </row>
    <row r="53" spans="1:12" ht="13.8" x14ac:dyDescent="0.3">
      <c r="A53" s="97"/>
      <c r="B53" s="99"/>
      <c r="C53" s="58"/>
      <c r="D53" s="52" t="s">
        <v>151</v>
      </c>
      <c r="E53" s="53">
        <v>0</v>
      </c>
      <c r="F53" s="53">
        <v>0</v>
      </c>
      <c r="G53" s="53">
        <v>0</v>
      </c>
      <c r="H53" s="76">
        <v>5000</v>
      </c>
      <c r="I53" s="23"/>
    </row>
    <row r="54" spans="1:12" ht="27.6" x14ac:dyDescent="0.3">
      <c r="A54" s="24">
        <v>37</v>
      </c>
      <c r="B54" s="72" t="s">
        <v>48</v>
      </c>
      <c r="C54" s="25"/>
      <c r="D54" s="26" t="s">
        <v>49</v>
      </c>
      <c r="E54" s="10">
        <v>70678</v>
      </c>
      <c r="F54" s="10">
        <v>70678</v>
      </c>
      <c r="G54" s="10">
        <v>0</v>
      </c>
      <c r="H54" s="10">
        <v>0</v>
      </c>
      <c r="I54" s="11" t="s">
        <v>50</v>
      </c>
    </row>
    <row r="55" spans="1:12" ht="54" customHeight="1" x14ac:dyDescent="0.3">
      <c r="A55" s="89">
        <v>38</v>
      </c>
      <c r="B55" s="90" t="s">
        <v>27</v>
      </c>
      <c r="C55" s="91">
        <v>20000</v>
      </c>
      <c r="D55" s="8" t="s">
        <v>28</v>
      </c>
      <c r="E55" s="100">
        <v>60000</v>
      </c>
      <c r="F55" s="92">
        <v>60000</v>
      </c>
      <c r="G55" s="92">
        <v>0</v>
      </c>
      <c r="H55" s="92">
        <v>0</v>
      </c>
      <c r="I55" s="95"/>
    </row>
    <row r="56" spans="1:12" ht="54.75" customHeight="1" x14ac:dyDescent="0.3">
      <c r="A56" s="89"/>
      <c r="B56" s="90"/>
      <c r="C56" s="91"/>
      <c r="D56" s="8" t="s">
        <v>29</v>
      </c>
      <c r="E56" s="100"/>
      <c r="F56" s="93"/>
      <c r="G56" s="93"/>
      <c r="H56" s="93"/>
      <c r="I56" s="95"/>
    </row>
    <row r="57" spans="1:12" x14ac:dyDescent="0.3">
      <c r="A57" s="89"/>
      <c r="B57" s="90"/>
      <c r="C57" s="91"/>
      <c r="D57" s="8" t="s">
        <v>30</v>
      </c>
      <c r="E57" s="100"/>
      <c r="F57" s="94"/>
      <c r="G57" s="94"/>
      <c r="H57" s="94"/>
      <c r="I57" s="95"/>
    </row>
    <row r="58" spans="1:12" ht="13.8" x14ac:dyDescent="0.3">
      <c r="A58" s="96">
        <v>39</v>
      </c>
      <c r="B58" s="98" t="s">
        <v>51</v>
      </c>
      <c r="C58" s="9"/>
      <c r="D58" s="8" t="s">
        <v>52</v>
      </c>
      <c r="E58" s="10">
        <v>52200</v>
      </c>
      <c r="F58" s="31">
        <v>52200</v>
      </c>
      <c r="G58" s="31">
        <v>0</v>
      </c>
      <c r="H58" s="31">
        <v>0</v>
      </c>
      <c r="I58" s="11" t="s">
        <v>70</v>
      </c>
    </row>
    <row r="59" spans="1:12" ht="13.8" x14ac:dyDescent="0.3">
      <c r="A59" s="97"/>
      <c r="B59" s="99"/>
      <c r="C59" s="9"/>
      <c r="D59" s="8" t="s">
        <v>53</v>
      </c>
      <c r="E59" s="10">
        <v>347800</v>
      </c>
      <c r="F59" s="31">
        <v>347800</v>
      </c>
      <c r="G59" s="31">
        <v>0</v>
      </c>
      <c r="H59" s="31">
        <v>0</v>
      </c>
      <c r="I59" s="11" t="s">
        <v>70</v>
      </c>
    </row>
    <row r="60" spans="1:12" ht="15" customHeight="1" x14ac:dyDescent="0.3">
      <c r="A60" s="96">
        <v>40</v>
      </c>
      <c r="B60" s="98" t="s">
        <v>102</v>
      </c>
      <c r="C60" s="53"/>
      <c r="D60" s="52" t="s">
        <v>104</v>
      </c>
      <c r="E60" s="58">
        <v>0</v>
      </c>
      <c r="F60" s="54">
        <v>0</v>
      </c>
      <c r="G60" s="54">
        <v>0</v>
      </c>
      <c r="H60" s="77">
        <v>0</v>
      </c>
      <c r="I60" s="55"/>
      <c r="L60" s="5"/>
    </row>
    <row r="61" spans="1:12" ht="29.25" customHeight="1" x14ac:dyDescent="0.3">
      <c r="A61" s="97"/>
      <c r="B61" s="99"/>
      <c r="C61" s="53"/>
      <c r="D61" s="52" t="s">
        <v>103</v>
      </c>
      <c r="E61" s="58">
        <v>0</v>
      </c>
      <c r="F61" s="54">
        <v>0</v>
      </c>
      <c r="G61" s="54">
        <v>0</v>
      </c>
      <c r="H61" s="77">
        <v>0</v>
      </c>
      <c r="I61" s="55" t="s">
        <v>105</v>
      </c>
      <c r="J61" s="1" t="s">
        <v>152</v>
      </c>
    </row>
    <row r="62" spans="1:12" ht="13.8" x14ac:dyDescent="0.3">
      <c r="A62" s="57">
        <v>41</v>
      </c>
      <c r="B62" s="73" t="s">
        <v>138</v>
      </c>
      <c r="C62" s="53"/>
      <c r="D62" s="52" t="s">
        <v>139</v>
      </c>
      <c r="E62" s="58">
        <v>0</v>
      </c>
      <c r="F62" s="54">
        <v>0</v>
      </c>
      <c r="G62" s="54">
        <v>0</v>
      </c>
      <c r="H62" s="54">
        <v>25000</v>
      </c>
      <c r="I62" s="55" t="s">
        <v>140</v>
      </c>
    </row>
    <row r="63" spans="1:12" ht="13.8" x14ac:dyDescent="0.3">
      <c r="A63" s="48">
        <v>42</v>
      </c>
      <c r="B63" s="73" t="s">
        <v>54</v>
      </c>
      <c r="C63" s="9"/>
      <c r="D63" s="8" t="s">
        <v>55</v>
      </c>
      <c r="E63" s="10">
        <v>250000</v>
      </c>
      <c r="F63" s="31">
        <v>34000</v>
      </c>
      <c r="G63" s="31">
        <v>28305.86</v>
      </c>
      <c r="H63" s="31">
        <v>0</v>
      </c>
      <c r="I63" s="11"/>
    </row>
    <row r="64" spans="1:12" ht="30.6" x14ac:dyDescent="0.3">
      <c r="A64" s="101" t="s">
        <v>66</v>
      </c>
      <c r="B64" s="74" t="s">
        <v>16</v>
      </c>
      <c r="C64" s="41">
        <v>25000</v>
      </c>
      <c r="D64" s="40" t="s">
        <v>56</v>
      </c>
      <c r="E64" s="42"/>
      <c r="F64" s="42"/>
      <c r="G64" s="42"/>
      <c r="H64" s="42"/>
      <c r="I64" s="43" t="s">
        <v>57</v>
      </c>
    </row>
    <row r="65" spans="1:9" ht="27.6" x14ac:dyDescent="0.3">
      <c r="A65" s="102"/>
      <c r="B65" s="74" t="s">
        <v>58</v>
      </c>
      <c r="C65" s="41">
        <v>150000</v>
      </c>
      <c r="D65" s="40" t="s">
        <v>17</v>
      </c>
      <c r="E65" s="42"/>
      <c r="F65" s="42"/>
      <c r="G65" s="42"/>
      <c r="H65" s="42"/>
      <c r="I65" s="43" t="s">
        <v>18</v>
      </c>
    </row>
    <row r="66" spans="1:9" ht="82.5" customHeight="1" x14ac:dyDescent="0.3">
      <c r="A66" s="102"/>
      <c r="B66" s="74" t="s">
        <v>21</v>
      </c>
      <c r="C66" s="41">
        <v>10000</v>
      </c>
      <c r="D66" s="40" t="s">
        <v>22</v>
      </c>
      <c r="E66" s="44"/>
      <c r="F66" s="44"/>
      <c r="G66" s="44"/>
      <c r="H66" s="44"/>
      <c r="I66" s="43" t="s">
        <v>23</v>
      </c>
    </row>
    <row r="67" spans="1:9" ht="27.6" x14ac:dyDescent="0.3">
      <c r="A67" s="102"/>
      <c r="B67" s="74" t="s">
        <v>25</v>
      </c>
      <c r="C67" s="41">
        <v>40000</v>
      </c>
      <c r="D67" s="40" t="s">
        <v>26</v>
      </c>
      <c r="E67" s="41"/>
      <c r="F67" s="41"/>
      <c r="G67" s="41"/>
      <c r="H67" s="41"/>
      <c r="I67" s="43" t="s">
        <v>23</v>
      </c>
    </row>
    <row r="68" spans="1:9" ht="27.6" x14ac:dyDescent="0.3">
      <c r="A68" s="103"/>
      <c r="B68" s="74" t="s">
        <v>31</v>
      </c>
      <c r="C68" s="41">
        <v>100000</v>
      </c>
      <c r="D68" s="40" t="s">
        <v>32</v>
      </c>
      <c r="E68" s="42"/>
      <c r="F68" s="42"/>
      <c r="G68" s="42"/>
      <c r="H68" s="42"/>
      <c r="I68" s="43" t="s">
        <v>33</v>
      </c>
    </row>
    <row r="69" spans="1:9" ht="12.75" customHeight="1" x14ac:dyDescent="0.3">
      <c r="A69" s="87" t="s">
        <v>5</v>
      </c>
      <c r="B69" s="88"/>
      <c r="C69" s="88"/>
      <c r="D69" s="88"/>
      <c r="E69" s="36">
        <f>SUM(E5:E68)</f>
        <v>3546678</v>
      </c>
      <c r="F69" s="36">
        <f t="shared" ref="F69:H69" si="0">SUM(F5:F68)</f>
        <v>3555238</v>
      </c>
      <c r="G69" s="36">
        <f t="shared" si="0"/>
        <v>1489964.7000000002</v>
      </c>
      <c r="H69" s="36">
        <f t="shared" si="0"/>
        <v>1993615.6</v>
      </c>
      <c r="I69" s="38"/>
    </row>
  </sheetData>
  <mergeCells count="42">
    <mergeCell ref="J15:P15"/>
    <mergeCell ref="G55:G57"/>
    <mergeCell ref="H55:H57"/>
    <mergeCell ref="B18:B19"/>
    <mergeCell ref="A29:A31"/>
    <mergeCell ref="B29:B31"/>
    <mergeCell ref="A18:A19"/>
    <mergeCell ref="A60:A61"/>
    <mergeCell ref="B60:B61"/>
    <mergeCell ref="A52:A53"/>
    <mergeCell ref="B52:B53"/>
    <mergeCell ref="A32:A33"/>
    <mergeCell ref="B32:B33"/>
    <mergeCell ref="A64:A68"/>
    <mergeCell ref="A1:A3"/>
    <mergeCell ref="B1:B3"/>
    <mergeCell ref="D1:D3"/>
    <mergeCell ref="E1:I1"/>
    <mergeCell ref="A39:A40"/>
    <mergeCell ref="B39:B40"/>
    <mergeCell ref="A27:A28"/>
    <mergeCell ref="B27:B28"/>
    <mergeCell ref="E2:H2"/>
    <mergeCell ref="B5:B6"/>
    <mergeCell ref="A5:A6"/>
    <mergeCell ref="A7:A9"/>
    <mergeCell ref="B7:B9"/>
    <mergeCell ref="A15:A17"/>
    <mergeCell ref="B15:B17"/>
    <mergeCell ref="I2:I3"/>
    <mergeCell ref="I5:I6"/>
    <mergeCell ref="A12:A13"/>
    <mergeCell ref="B12:B13"/>
    <mergeCell ref="A69:D69"/>
    <mergeCell ref="A55:A57"/>
    <mergeCell ref="B55:B57"/>
    <mergeCell ref="C55:C57"/>
    <mergeCell ref="F55:F57"/>
    <mergeCell ref="I55:I57"/>
    <mergeCell ref="A58:A59"/>
    <mergeCell ref="B58:B59"/>
    <mergeCell ref="E55:E57"/>
  </mergeCells>
  <pageMargins left="0.31496062992125984" right="0.31496062992125984" top="0.35433070866141736" bottom="0.35433070866141736" header="0.31496062992125984" footer="0.31496062992125984"/>
  <pageSetup paperSize="9" orientation="landscape" r:id="rId1"/>
  <ignoredErrors>
    <ignoredError sqref="I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Návrh_2024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Holzhauserová Viola</dc:creator>
  <cp:lastModifiedBy>Viola Holzhauserová</cp:lastModifiedBy>
  <cp:lastPrinted>2024-05-24T06:17:05Z</cp:lastPrinted>
  <dcterms:created xsi:type="dcterms:W3CDTF">2024-05-20T06:09:15Z</dcterms:created>
  <dcterms:modified xsi:type="dcterms:W3CDTF">2024-06-20T19:31:41Z</dcterms:modified>
</cp:coreProperties>
</file>